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PROFX2\Workpapers\{8ADACA92-2F51-4A23-B6F2-747619BA4062}\{3F1C0F4B-73D1-49EF-95ED-F01082BB4EF7}\"/>
    </mc:Choice>
  </mc:AlternateContent>
  <bookViews>
    <workbookView xWindow="0" yWindow="0" windowWidth="28800" windowHeight="10800"/>
  </bookViews>
  <sheets>
    <sheet name="Annual Reporting Requirements" sheetId="1" r:id="rId1"/>
  </sheets>
  <externalReferences>
    <externalReference r:id="rId2"/>
  </externalReferences>
  <definedNames>
    <definedName name="_xlnm._FilterDatabase" localSheetId="0" hidden="1">'Annual Reporting Requirements'!$A$6:$V$45</definedName>
    <definedName name="BothWays">'[1]REPORT SETUP'!$C$7</definedName>
    <definedName name="BothWaysUIDef">'[1]REPORT SETUP'!$D$13</definedName>
    <definedName name="JUNE_2_2017">'[1]CR Year Data'!$IH$1</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Requirements'!$A$7:$V$60</definedName>
    <definedName name="_xlnm.Print_Titles" localSheetId="0">'Annual Reporting Requirements'!$1:$6</definedName>
    <definedName name="YEAR_BEGIN_1">'[1]DSH Year Totals'!$A$4</definedName>
    <definedName name="YEAR_END_1">'[1]DSH Year Totals'!$B$4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9" i="1" l="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8" i="1"/>
  <c r="J49" i="1"/>
  <c r="L49" i="1" s="1"/>
  <c r="J9" i="1"/>
  <c r="L9" i="1" s="1"/>
  <c r="J10" i="1"/>
  <c r="L10" i="1" s="1"/>
  <c r="J11" i="1"/>
  <c r="L11" i="1" s="1"/>
  <c r="J12" i="1"/>
  <c r="L12" i="1" s="1"/>
  <c r="J13" i="1"/>
  <c r="L13" i="1" s="1"/>
  <c r="J14" i="1"/>
  <c r="L14" i="1" s="1"/>
  <c r="J15" i="1"/>
  <c r="L15" i="1" s="1"/>
  <c r="J16" i="1"/>
  <c r="L16" i="1" s="1"/>
  <c r="J17" i="1"/>
  <c r="L17" i="1" s="1"/>
  <c r="J18" i="1"/>
  <c r="L18" i="1" s="1"/>
  <c r="J19" i="1"/>
  <c r="L19" i="1" s="1"/>
  <c r="J20" i="1"/>
  <c r="L20" i="1" s="1"/>
  <c r="J21" i="1"/>
  <c r="L21" i="1" s="1"/>
  <c r="J22" i="1"/>
  <c r="L22" i="1" s="1"/>
  <c r="Q22" i="1" s="1"/>
  <c r="J23" i="1"/>
  <c r="L23" i="1" s="1"/>
  <c r="Q23" i="1" s="1"/>
  <c r="J24" i="1"/>
  <c r="L24" i="1" s="1"/>
  <c r="J25" i="1"/>
  <c r="L25" i="1" s="1"/>
  <c r="J26" i="1"/>
  <c r="L26" i="1" s="1"/>
  <c r="J27" i="1"/>
  <c r="L27" i="1" s="1"/>
  <c r="J28" i="1"/>
  <c r="L28" i="1" s="1"/>
  <c r="J29" i="1"/>
  <c r="L29" i="1" s="1"/>
  <c r="J30" i="1"/>
  <c r="L30" i="1" s="1"/>
  <c r="J31" i="1"/>
  <c r="L31" i="1" s="1"/>
  <c r="J32" i="1"/>
  <c r="L32" i="1" s="1"/>
  <c r="J33" i="1"/>
  <c r="L33" i="1" s="1"/>
  <c r="J34" i="1"/>
  <c r="L34" i="1" s="1"/>
  <c r="Q34" i="1" s="1"/>
  <c r="J35" i="1"/>
  <c r="L35" i="1" s="1"/>
  <c r="Q35" i="1" s="1"/>
  <c r="J36" i="1"/>
  <c r="L36" i="1" s="1"/>
  <c r="J37" i="1"/>
  <c r="L37" i="1" s="1"/>
  <c r="J38" i="1"/>
  <c r="L38" i="1" s="1"/>
  <c r="J39" i="1"/>
  <c r="L39" i="1" s="1"/>
  <c r="J40" i="1"/>
  <c r="L40" i="1" s="1"/>
  <c r="J41" i="1"/>
  <c r="L41" i="1" s="1"/>
  <c r="J42" i="1"/>
  <c r="L42" i="1" s="1"/>
  <c r="J43" i="1"/>
  <c r="L43" i="1" s="1"/>
  <c r="J44" i="1"/>
  <c r="L44" i="1" s="1"/>
  <c r="J45" i="1"/>
  <c r="L45" i="1" s="1"/>
  <c r="J46" i="1"/>
  <c r="L46" i="1" s="1"/>
  <c r="Q46" i="1" s="1"/>
  <c r="J8" i="1"/>
  <c r="L8" i="1" s="1"/>
  <c r="Q8" i="1" s="1"/>
  <c r="Q10" i="1" l="1"/>
  <c r="Q45" i="1"/>
  <c r="Q33" i="1"/>
  <c r="Q21" i="1"/>
  <c r="Q9" i="1"/>
  <c r="Q44" i="1"/>
  <c r="Q32" i="1"/>
  <c r="Q20" i="1"/>
  <c r="Q49" i="1"/>
  <c r="Q11" i="1"/>
  <c r="Q31" i="1"/>
  <c r="Q30" i="1"/>
  <c r="Q29" i="1"/>
  <c r="Q16" i="1"/>
  <c r="Q43" i="1"/>
  <c r="Q18" i="1"/>
  <c r="Q41" i="1"/>
  <c r="Q17" i="1"/>
  <c r="Q40" i="1"/>
  <c r="Q28" i="1"/>
  <c r="Q39" i="1"/>
  <c r="Q27" i="1"/>
  <c r="Q15" i="1"/>
  <c r="Q38" i="1"/>
  <c r="Q14" i="1"/>
  <c r="Q37" i="1"/>
  <c r="Q25" i="1"/>
  <c r="Q13" i="1"/>
  <c r="Q19" i="1"/>
  <c r="Q26" i="1"/>
  <c r="Q36" i="1"/>
  <c r="Q24" i="1"/>
  <c r="Q12" i="1"/>
  <c r="Q42" i="1"/>
</calcChain>
</file>

<file path=xl/sharedStrings.xml><?xml version="1.0" encoding="utf-8"?>
<sst xmlns="http://schemas.openxmlformats.org/spreadsheetml/2006/main" count="185" uniqueCount="138">
  <si>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</si>
  <si>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</si>
  <si>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</si>
  <si>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</si>
  <si>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</si>
  <si>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</si>
  <si>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</si>
  <si>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</si>
  <si>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</si>
  <si>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</si>
  <si>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</si>
  <si>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</si>
  <si>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</si>
  <si>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</si>
  <si>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</si>
  <si>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</si>
  <si>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</si>
  <si>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</si>
  <si>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</si>
  <si>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</si>
  <si>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</si>
  <si>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</si>
  <si>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</si>
  <si>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</si>
  <si>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</si>
  <si>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</si>
  <si>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</si>
  <si>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</si>
  <si>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</si>
  <si>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</si>
  <si>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</si>
  <si>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</si>
  <si>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</si>
  <si>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</si>
  <si>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</si>
  <si>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</si>
  <si>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</si>
  <si>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</si>
  <si>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</si>
  <si>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</si>
  <si>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</si>
  <si>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In-State Hospitals</t>
  </si>
  <si>
    <t>Alta View Hospital</t>
  </si>
  <si>
    <t>Note 2</t>
  </si>
  <si>
    <t>American Fork Hospital</t>
  </si>
  <si>
    <t>Note 1</t>
  </si>
  <si>
    <t>Ashley Regional Medical Center</t>
  </si>
  <si>
    <t>Bear River Valley Hospital</t>
  </si>
  <si>
    <t>Beaver Valley Hospital</t>
  </si>
  <si>
    <t>Blue Mountain Hospital</t>
  </si>
  <si>
    <t>Brigham City Community Hospital</t>
  </si>
  <si>
    <t>Castleview Hospital</t>
  </si>
  <si>
    <t>Cedar City Hospital</t>
  </si>
  <si>
    <t>Central Valley Medical Center</t>
  </si>
  <si>
    <t>Delta Community Medical Center</t>
  </si>
  <si>
    <t>Dixie Medical Center</t>
  </si>
  <si>
    <t>Fillmore Community Hospital</t>
  </si>
  <si>
    <t>Garfield Memorial Hospital</t>
  </si>
  <si>
    <t>Gunnison Valley Hospital</t>
  </si>
  <si>
    <t>Riverton Hospital</t>
  </si>
  <si>
    <t>Intermountain Medical Center</t>
  </si>
  <si>
    <t>Kane County Hospital</t>
  </si>
  <si>
    <t>LDS Hospital</t>
  </si>
  <si>
    <t>Logan Regional Hospital</t>
  </si>
  <si>
    <t>McKay-Dee Hospital</t>
  </si>
  <si>
    <t>Milford Valley Memorial Hospital</t>
  </si>
  <si>
    <t>Moab Regional Hospital</t>
  </si>
  <si>
    <t>Mountain West Medical Center</t>
  </si>
  <si>
    <t>Ogden Regional Medical Center</t>
  </si>
  <si>
    <t>Orem Community Hospital</t>
  </si>
  <si>
    <t>Park City Hospital</t>
  </si>
  <si>
    <t>Primary Children's Hospital</t>
  </si>
  <si>
    <t>San Juan Hospital</t>
  </si>
  <si>
    <t>Sanpete Valley Hospital</t>
  </si>
  <si>
    <t>Sevier Valley Hospital</t>
  </si>
  <si>
    <t>Shriners Hospital for Children</t>
  </si>
  <si>
    <t>St Mark's Hospital</t>
  </si>
  <si>
    <t>Timpanogos Regional Hospital</t>
  </si>
  <si>
    <t>Uintah Basin Medical Center</t>
  </si>
  <si>
    <t>University Of Utah Hospital</t>
  </si>
  <si>
    <t>Utah Valley Hospital</t>
  </si>
  <si>
    <t>Institutes for Mental Disease</t>
  </si>
  <si>
    <t>Utah State Hospital</t>
  </si>
  <si>
    <t>Out-of-State DSH Hospitals</t>
  </si>
  <si>
    <t>None</t>
  </si>
  <si>
    <t>Note 2:  Hospitals are eligible for DSH, if in addition to meeting the obstetrical and 1% MIUR requirements, they meet at least one of the following five conditions: 1) The hospital's MIUR is at least one standard deviation above the mean MIUR. 2) The hospital's LIUR exceeds 25%. 3) The hospital's MIUR exceeds 14%.</t>
  </si>
  <si>
    <t xml:space="preserve">                 4) The hospital's PCN participation is at least 10% of the total of all Utah hospitals' PCN care charges. 5) The hospital is located in a rural county.   </t>
  </si>
  <si>
    <t>Q</t>
  </si>
  <si>
    <t>R</t>
  </si>
  <si>
    <t>S</t>
  </si>
  <si>
    <t>T</t>
  </si>
  <si>
    <t>U</t>
  </si>
  <si>
    <t>Total Eligible Uncompensated Care Costs</t>
  </si>
  <si>
    <t>870269232020</t>
  </si>
  <si>
    <t>870269232212</t>
  </si>
  <si>
    <t>621762532020</t>
  </si>
  <si>
    <t>870269232291</t>
  </si>
  <si>
    <t>870271937100</t>
  </si>
  <si>
    <t>200743054001</t>
  </si>
  <si>
    <t>870318837007</t>
  </si>
  <si>
    <t>621762357001</t>
  </si>
  <si>
    <t>870269232307</t>
  </si>
  <si>
    <t>876000887008</t>
  </si>
  <si>
    <t>870269232257</t>
  </si>
  <si>
    <t>870269232261</t>
  </si>
  <si>
    <t>870269232180</t>
  </si>
  <si>
    <t>876000309018</t>
  </si>
  <si>
    <t>870212456005</t>
  </si>
  <si>
    <t>870269232341</t>
  </si>
  <si>
    <t>942854057207</t>
  </si>
  <si>
    <t>870269232338</t>
  </si>
  <si>
    <t>870467930003</t>
  </si>
  <si>
    <t>870269232209</t>
  </si>
  <si>
    <t>870269232176</t>
  </si>
  <si>
    <t>870269232274</t>
  </si>
  <si>
    <t>870222074005</t>
  </si>
  <si>
    <t>870270956005</t>
  </si>
  <si>
    <t>870619248011</t>
  </si>
  <si>
    <t>721254895009</t>
  </si>
  <si>
    <t>870269232033</t>
  </si>
  <si>
    <t>942854057197</t>
  </si>
  <si>
    <t>942854058211</t>
  </si>
  <si>
    <t>876000616019</t>
  </si>
  <si>
    <t>870269232288</t>
  </si>
  <si>
    <t>870269232324</t>
  </si>
  <si>
    <t>362193608001</t>
  </si>
  <si>
    <t>621650573021</t>
  </si>
  <si>
    <t>621831495013</t>
  </si>
  <si>
    <t>870276435005</t>
  </si>
  <si>
    <t>876000525088</t>
  </si>
  <si>
    <t>870269232162</t>
  </si>
  <si>
    <t>876000545001</t>
  </si>
  <si>
    <t>Heber Valley Medical Center</t>
  </si>
  <si>
    <t>Mountain View Hospital</t>
  </si>
  <si>
    <t>870333048001</t>
  </si>
  <si>
    <t xml:space="preserve">Note 1:  These hospitals are voluntarily non-compliant. The hospitals elected to not submit support for the DSH examination, which has limited our ability to report any information other than the DSH and supplemental payments received, data collected in the prior year, and the state defined eligibility statistics. </t>
  </si>
  <si>
    <t>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t>
  </si>
  <si>
    <t xml:space="preserve">                 The State of Utah plans to recoup the DSH money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</si>
</sst>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General_)"/>
  </numFmts>
  <fonts count="13" x14ac:knownFonts="1">
    <font>
      <sz val="10"/>
      <name val="Courier"/>
    </font>
    <font>
      <sz val="11"/>
      <color theme="1"/>
      <name val="Calibri"/>
      <family val="2"/>
      <scheme val="minor"/>
    </font>
    <font>
      <sz val="11"/>
      <color theme="1"/>
      <name val="Calibri"/>
      <family val="2"/>
      <scheme val="minor"/>
    </font>
    <font>
      <b/>
      <sz val="10"/>
      <color indexed="8"/>
      <name val="Cambria"/>
      <family val="1"/>
    </font>
    <font>
      <sz val="10"/>
      <name val="Arial"/>
      <family val="2"/>
    </font>
    <font>
      <sz val="10"/>
      <name val="Courier"/>
      <family val="3"/>
    </font>
    <font>
      <sz val="9"/>
      <color theme="1"/>
      <name val="Cambria"/>
      <family val="1"/>
    </font>
    <font>
      <u/>
      <sz val="9"/>
      <color theme="1"/>
      <name val="Cambria"/>
      <family val="1"/>
    </font>
    <font>
      <b/>
      <sz val="9"/>
      <color rgb="FFFF0000"/>
      <name val="Cambria"/>
      <family val="1"/>
    </font>
    <font>
      <b/>
      <sz val="9"/>
      <color theme="1"/>
      <name val="Cambria"/>
      <family val="1"/>
    </font>
    <font>
      <sz val="9"/>
      <color indexed="8"/>
      <name val="Cambria"/>
      <family val="1"/>
    </font>
    <font>
      <b/>
      <sz val="10"/>
      <color theme="1"/>
      <name val="Cambria"/>
      <family val="1"/>
    </font>
    <font>
      <sz val="11"/>
      <color theme="1"/>
      <name val="Cambria"/>
      <family val="1"/>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165" fontId="0" fillId="0" borderId="0"/>
    <xf numFmtId="43" fontId="5"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67">
    <xf numFmtId="165" fontId="0" fillId="0" borderId="0" xfId="0"/>
    <xf numFmtId="0" fontId="3" fillId="2" borderId="0"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6" fillId="0" borderId="0" xfId="3" applyFont="1"/>
    <xf numFmtId="0" fontId="7" fillId="0" borderId="0" xfId="3" applyFont="1" applyAlignment="1">
      <alignment horizontal="right" vertical="top"/>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0" xfId="3" applyFont="1" applyBorder="1" applyAlignment="1">
      <alignment horizontal="center"/>
    </xf>
    <xf numFmtId="0" fontId="6" fillId="0" borderId="1" xfId="3" applyFont="1" applyBorder="1" applyAlignment="1">
      <alignment horizontal="center" wrapText="1"/>
    </xf>
    <xf numFmtId="0" fontId="6" fillId="0" borderId="2" xfId="3" applyFont="1" applyBorder="1" applyAlignment="1">
      <alignment horizontal="center" wrapText="1"/>
    </xf>
    <xf numFmtId="0" fontId="6" fillId="0" borderId="3" xfId="3" applyFont="1" applyBorder="1" applyAlignment="1">
      <alignment horizontal="center" wrapText="1"/>
    </xf>
    <xf numFmtId="0" fontId="6" fillId="0" borderId="0" xfId="3" applyFont="1" applyBorder="1" applyAlignment="1">
      <alignment horizontal="center" wrapText="1"/>
    </xf>
    <xf numFmtId="0" fontId="6" fillId="0" borderId="0" xfId="3" applyFont="1" applyBorder="1"/>
    <xf numFmtId="164" fontId="6" fillId="0" borderId="0" xfId="4" applyNumberFormat="1" applyFont="1" applyBorder="1"/>
    <xf numFmtId="9" fontId="6" fillId="0" borderId="0" xfId="5" applyFont="1" applyBorder="1"/>
    <xf numFmtId="164" fontId="6" fillId="0" borderId="0" xfId="4" applyNumberFormat="1" applyFont="1" applyBorder="1" applyAlignment="1">
      <alignment horizontal="center"/>
    </xf>
    <xf numFmtId="0" fontId="6" fillId="0" borderId="0" xfId="3" applyFont="1" applyAlignment="1">
      <alignment horizontal="left" indent="1"/>
    </xf>
    <xf numFmtId="164" fontId="6" fillId="0" borderId="0" xfId="4" applyNumberFormat="1" applyFont="1"/>
    <xf numFmtId="10" fontId="6" fillId="0" borderId="0" xfId="5" applyNumberFormat="1" applyFont="1"/>
    <xf numFmtId="37" fontId="6" fillId="0" borderId="0" xfId="4" applyNumberFormat="1" applyFont="1" applyAlignment="1">
      <alignment horizontal="center"/>
    </xf>
    <xf numFmtId="37" fontId="6" fillId="0" borderId="0" xfId="4" applyNumberFormat="1" applyFont="1"/>
    <xf numFmtId="49" fontId="6" fillId="0" borderId="0" xfId="4" applyNumberFormat="1" applyFont="1"/>
    <xf numFmtId="0" fontId="6" fillId="0" borderId="0" xfId="4" applyNumberFormat="1" applyFont="1" applyAlignment="1">
      <alignment horizontal="center"/>
    </xf>
    <xf numFmtId="0" fontId="8" fillId="0" borderId="0" xfId="3" applyFont="1"/>
    <xf numFmtId="0" fontId="6" fillId="0" borderId="0" xfId="3" applyFont="1" applyAlignment="1"/>
    <xf numFmtId="10" fontId="6" fillId="0" borderId="0" xfId="2" applyNumberFormat="1" applyFont="1"/>
    <xf numFmtId="164" fontId="8" fillId="0" borderId="0" xfId="4" applyNumberFormat="1" applyFont="1"/>
    <xf numFmtId="0" fontId="6" fillId="0" borderId="4" xfId="3" applyFont="1" applyBorder="1" applyAlignment="1">
      <alignment horizontal="left" indent="1"/>
    </xf>
    <xf numFmtId="37" fontId="6" fillId="0" borderId="4" xfId="4" applyNumberFormat="1" applyFont="1" applyBorder="1"/>
    <xf numFmtId="10" fontId="6" fillId="0" borderId="4" xfId="2" applyNumberFormat="1" applyFont="1" applyBorder="1"/>
    <xf numFmtId="37" fontId="6" fillId="0" borderId="4" xfId="4" applyNumberFormat="1" applyFont="1" applyBorder="1" applyAlignment="1">
      <alignment horizontal="center"/>
    </xf>
    <xf numFmtId="49" fontId="6" fillId="0" borderId="4" xfId="4" applyNumberFormat="1" applyFont="1" applyBorder="1"/>
    <xf numFmtId="0" fontId="6" fillId="0" borderId="4" xfId="4" applyNumberFormat="1" applyFont="1" applyBorder="1" applyAlignment="1">
      <alignment horizontal="center"/>
    </xf>
    <xf numFmtId="0" fontId="6" fillId="0" borderId="4" xfId="3" applyFont="1" applyBorder="1" applyAlignment="1"/>
    <xf numFmtId="0" fontId="9" fillId="3" borderId="0" xfId="3" applyFont="1" applyFill="1"/>
    <xf numFmtId="37" fontId="6" fillId="3" borderId="0" xfId="4" applyNumberFormat="1" applyFont="1" applyFill="1"/>
    <xf numFmtId="10" fontId="6" fillId="3" borderId="0" xfId="2" applyNumberFormat="1" applyFont="1" applyFill="1"/>
    <xf numFmtId="49" fontId="6" fillId="3" borderId="0" xfId="4" applyNumberFormat="1" applyFont="1" applyFill="1"/>
    <xf numFmtId="0" fontId="6" fillId="3" borderId="0" xfId="4" applyNumberFormat="1" applyFont="1" applyFill="1" applyAlignment="1">
      <alignment horizontal="center"/>
    </xf>
    <xf numFmtId="164" fontId="8" fillId="4" borderId="0" xfId="4" applyNumberFormat="1" applyFont="1" applyFill="1"/>
    <xf numFmtId="0" fontId="6" fillId="0" borderId="0" xfId="3" applyFont="1" applyBorder="1" applyAlignment="1">
      <alignment horizontal="left" indent="1"/>
    </xf>
    <xf numFmtId="37" fontId="6" fillId="0" borderId="0" xfId="4" applyNumberFormat="1" applyFont="1" applyBorder="1"/>
    <xf numFmtId="10" fontId="6" fillId="0" borderId="0" xfId="2" applyNumberFormat="1" applyFont="1" applyBorder="1"/>
    <xf numFmtId="37" fontId="6" fillId="0" borderId="0" xfId="4" applyNumberFormat="1" applyFont="1" applyBorder="1" applyAlignment="1">
      <alignment horizontal="center" wrapText="1"/>
    </xf>
    <xf numFmtId="9" fontId="6" fillId="0" borderId="0" xfId="5" applyFont="1"/>
    <xf numFmtId="164" fontId="6" fillId="3" borderId="0" xfId="4" applyNumberFormat="1" applyFont="1" applyFill="1"/>
    <xf numFmtId="9" fontId="6" fillId="3" borderId="0" xfId="5" applyFont="1" applyFill="1"/>
    <xf numFmtId="164" fontId="6" fillId="4" borderId="0" xfId="4" applyNumberFormat="1" applyFont="1" applyFill="1"/>
    <xf numFmtId="0" fontId="6" fillId="0" borderId="0" xfId="3" applyFont="1" applyAlignment="1">
      <alignment vertical="center"/>
    </xf>
    <xf numFmtId="0" fontId="6" fillId="0" borderId="0" xfId="3" applyFont="1" applyAlignment="1">
      <alignment horizontal="center" vertical="center"/>
    </xf>
    <xf numFmtId="0" fontId="8" fillId="0" borderId="0" xfId="3" applyFont="1" applyAlignment="1"/>
    <xf numFmtId="0" fontId="10" fillId="0" borderId="0" xfId="0" applyNumberFormat="1" applyFont="1" applyFill="1" applyBorder="1" applyAlignment="1" applyProtection="1"/>
    <xf numFmtId="10" fontId="6" fillId="0" borderId="0" xfId="3" applyNumberFormat="1" applyFont="1" applyAlignment="1"/>
    <xf numFmtId="43" fontId="6" fillId="0" borderId="0" xfId="1" applyFont="1" applyAlignment="1"/>
    <xf numFmtId="0" fontId="6" fillId="0" borderId="0" xfId="6" applyFont="1" applyAlignment="1">
      <alignment vertical="center"/>
    </xf>
    <xf numFmtId="0" fontId="11" fillId="0" borderId="0" xfId="6" applyFont="1" applyAlignment="1">
      <alignment vertical="center"/>
    </xf>
    <xf numFmtId="164" fontId="6" fillId="0" borderId="0" xfId="7" applyNumberFormat="1" applyFont="1" applyAlignment="1"/>
    <xf numFmtId="0" fontId="6" fillId="0" borderId="0" xfId="6" applyFont="1" applyAlignment="1"/>
    <xf numFmtId="0" fontId="6" fillId="0" borderId="0" xfId="6" applyFont="1" applyAlignment="1">
      <alignment horizontal="left" vertical="center"/>
    </xf>
    <xf numFmtId="0" fontId="12" fillId="0" borderId="0" xfId="6" applyFont="1" applyAlignment="1"/>
    <xf numFmtId="164" fontId="6" fillId="0" borderId="0" xfId="4" applyNumberFormat="1" applyFont="1" applyAlignment="1"/>
    <xf numFmtId="9" fontId="6" fillId="0" borderId="0" xfId="5" applyFont="1" applyAlignment="1"/>
    <xf numFmtId="0" fontId="6" fillId="0" borderId="0" xfId="3" applyFont="1" applyAlignment="1">
      <alignment horizontal="left"/>
    </xf>
    <xf numFmtId="0" fontId="6" fillId="0" borderId="4" xfId="3" applyFont="1" applyBorder="1" applyAlignment="1">
      <alignment horizontal="left"/>
    </xf>
    <xf numFmtId="37" fontId="6" fillId="0" borderId="0" xfId="4" applyNumberFormat="1" applyFont="1" applyAlignment="1">
      <alignment horizontal="center" vertical="center"/>
    </xf>
    <xf numFmtId="0" fontId="6" fillId="0" borderId="0" xfId="3" applyFont="1" applyBorder="1" applyAlignment="1">
      <alignment horizontal="left" vertical="top" wrapText="1"/>
    </xf>
  </cellXfs>
  <cellStyles count="8">
    <cellStyle name="Comma" xfId="1" builtinId="3"/>
    <cellStyle name="Comma 3" xfId="4"/>
    <cellStyle name="Comma 6" xfId="7"/>
    <cellStyle name="Normal" xfId="0" builtinId="0"/>
    <cellStyle name="Normal 13" xfId="6"/>
    <cellStyle name="Normal 5" xfId="3"/>
    <cellStyle name="Percent" xfId="2" builtinId="5"/>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lc.com\corp\Utah\DSH\1-Statewide%20Master\Statewide%20Macro\2019\0300%20Adjusted%20Statewide%20DSH%20Calculation_2021%2004-26%20Jun%202%20Cutof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1">
          <cell r="Q1" t="str">
            <v>Workpaper Ref:</v>
          </cell>
        </row>
        <row r="4">
          <cell r="A4">
            <v>43374</v>
          </cell>
          <cell r="B4">
            <v>43738</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30,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30,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30,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1">
        <row r="5">
          <cell r="A5" t="str">
            <v>In-State Hospitals</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X586"/>
  <sheetViews>
    <sheetView showGridLines="0" tabSelected="1" zoomScaleNormal="100" workbookViewId="0">
      <pane xSplit="1" ySplit="6" topLeftCell="B27" activePane="bottomRight" state="frozen"/>
      <selection activeCell="O29" sqref="O29"/>
      <selection pane="topRight" activeCell="O29" sqref="O29"/>
      <selection pane="bottomLeft" activeCell="O29" sqref="O29"/>
      <selection pane="bottomRight" activeCell="A62" sqref="A62"/>
    </sheetView>
  </sheetViews>
  <sheetFormatPr defaultColWidth="7.75" defaultRowHeight="12" zeroHeight="1" x14ac:dyDescent="0.2"/>
  <cols>
    <col min="1" max="1" width="41" style="3" customWidth="1"/>
    <col min="2" max="2" width="4.875" style="3" customWidth="1"/>
    <col min="3" max="3" width="11.375" style="3" customWidth="1"/>
    <col min="4" max="4" width="12.125" style="3" customWidth="1"/>
    <col min="5" max="5" width="10.75" style="3" customWidth="1"/>
    <col min="6" max="6" width="14.625" style="3" bestFit="1" customWidth="1"/>
    <col min="7" max="7" width="11.875" style="3" customWidth="1"/>
    <col min="8" max="8" width="11.25" style="3" customWidth="1"/>
    <col min="9" max="9" width="10.875" style="3" customWidth="1"/>
    <col min="10" max="10" width="10.25" style="3" customWidth="1"/>
    <col min="11" max="11" width="11.125" style="3" customWidth="1"/>
    <col min="12" max="12" width="11.75" style="3" customWidth="1"/>
    <col min="13" max="13" width="12.125" style="3" customWidth="1"/>
    <col min="14" max="14" width="11.125" style="3" customWidth="1"/>
    <col min="15" max="15" width="10.625" style="3" customWidth="1"/>
    <col min="16" max="16" width="13.25" style="3" customWidth="1"/>
    <col min="17" max="17" width="12.75" style="3" customWidth="1"/>
    <col min="18" max="18" width="12" style="3" customWidth="1"/>
    <col min="19" max="23" width="11.375" style="3" customWidth="1"/>
    <col min="24" max="16384" width="7.75" style="3"/>
  </cols>
  <sheetData>
    <row r="1" spans="1:24" x14ac:dyDescent="0.2"/>
    <row r="2" spans="1:24" ht="102" customHeight="1" x14ac:dyDescent="0.2">
      <c r="A2" s="4" t="s">
        <v>0</v>
      </c>
      <c r="B2" s="4"/>
      <c r="C2" s="66" t="s">
        <v>136</v>
      </c>
      <c r="D2" s="66"/>
      <c r="E2" s="66"/>
      <c r="F2" s="66"/>
      <c r="G2" s="66"/>
      <c r="H2" s="66"/>
      <c r="I2" s="66"/>
      <c r="J2" s="66"/>
      <c r="K2" s="66"/>
      <c r="L2" s="66"/>
      <c r="M2" s="66"/>
      <c r="N2" s="66"/>
      <c r="O2" s="66"/>
      <c r="P2" s="66"/>
      <c r="Q2" s="66"/>
      <c r="R2" s="66"/>
    </row>
    <row r="3" spans="1:24" x14ac:dyDescent="0.2"/>
    <row r="4" spans="1:24" x14ac:dyDescent="0.2">
      <c r="A4" s="5" t="s">
        <v>1</v>
      </c>
      <c r="B4" s="6"/>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7" t="s">
        <v>87</v>
      </c>
      <c r="S4" s="7" t="s">
        <v>88</v>
      </c>
      <c r="T4" s="7" t="s">
        <v>89</v>
      </c>
      <c r="U4" s="7" t="s">
        <v>90</v>
      </c>
      <c r="V4" s="7" t="s">
        <v>91</v>
      </c>
      <c r="W4" s="8"/>
    </row>
    <row r="5" spans="1:24" ht="118.35" customHeight="1" x14ac:dyDescent="0.2">
      <c r="A5" s="9" t="s">
        <v>17</v>
      </c>
      <c r="B5" s="10"/>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92</v>
      </c>
      <c r="R5" s="11" t="s">
        <v>32</v>
      </c>
      <c r="S5" s="11" t="s">
        <v>33</v>
      </c>
      <c r="T5" s="11" t="s">
        <v>34</v>
      </c>
      <c r="U5" s="11" t="s">
        <v>35</v>
      </c>
      <c r="V5" s="11" t="s">
        <v>36</v>
      </c>
      <c r="W5" s="12"/>
    </row>
    <row r="6" spans="1:24" x14ac:dyDescent="0.2">
      <c r="A6" s="13"/>
      <c r="B6" s="13"/>
      <c r="C6" s="14"/>
      <c r="D6" s="15"/>
      <c r="E6" s="15"/>
      <c r="F6" s="14"/>
      <c r="G6" s="14"/>
      <c r="H6" s="14"/>
      <c r="I6" s="14"/>
      <c r="J6" s="16" t="s">
        <v>37</v>
      </c>
      <c r="K6" s="14"/>
      <c r="L6" s="16" t="s">
        <v>38</v>
      </c>
      <c r="M6" s="14"/>
      <c r="N6" s="14"/>
      <c r="O6" s="14"/>
      <c r="P6" s="16" t="s">
        <v>39</v>
      </c>
      <c r="Q6" s="16" t="s">
        <v>40</v>
      </c>
      <c r="R6" s="14"/>
      <c r="S6" s="14"/>
      <c r="T6" s="14"/>
      <c r="U6" s="14"/>
      <c r="V6" s="14"/>
      <c r="W6" s="14"/>
    </row>
    <row r="7" spans="1:24" ht="12.75" x14ac:dyDescent="0.2">
      <c r="A7" s="1" t="s">
        <v>41</v>
      </c>
      <c r="B7" s="1"/>
      <c r="C7" s="1"/>
      <c r="D7" s="1"/>
      <c r="E7" s="1"/>
      <c r="F7" s="1"/>
      <c r="G7" s="1"/>
      <c r="H7" s="1"/>
      <c r="I7" s="1"/>
      <c r="J7" s="1"/>
      <c r="K7" s="1"/>
      <c r="L7" s="1"/>
      <c r="M7" s="1"/>
      <c r="N7" s="1"/>
      <c r="O7" s="1"/>
      <c r="P7" s="1"/>
      <c r="Q7" s="1"/>
      <c r="R7" s="1"/>
      <c r="S7" s="1"/>
      <c r="T7" s="1"/>
      <c r="U7" s="1"/>
      <c r="V7" s="1"/>
      <c r="W7" s="2"/>
    </row>
    <row r="8" spans="1:24" x14ac:dyDescent="0.2">
      <c r="A8" s="17" t="s">
        <v>42</v>
      </c>
      <c r="B8" s="17"/>
      <c r="C8" s="18">
        <v>2581616</v>
      </c>
      <c r="D8" s="19">
        <v>0.14499840544275538</v>
      </c>
      <c r="E8" s="19">
        <v>8.6400000000000005E-2</v>
      </c>
      <c r="F8" s="20" t="s">
        <v>43</v>
      </c>
      <c r="G8" s="21">
        <v>4255184</v>
      </c>
      <c r="H8" s="21">
        <v>3786535</v>
      </c>
      <c r="I8" s="21">
        <v>1841970.93</v>
      </c>
      <c r="J8" s="21">
        <f>SUM(G8:I8)</f>
        <v>9883689.9299999997</v>
      </c>
      <c r="K8" s="21">
        <v>8625187</v>
      </c>
      <c r="L8" s="21">
        <f>K8-J8</f>
        <v>-1258502.9299999997</v>
      </c>
      <c r="M8" s="21">
        <v>756277</v>
      </c>
      <c r="N8" s="21">
        <v>0</v>
      </c>
      <c r="O8" s="21">
        <v>3064128</v>
      </c>
      <c r="P8" s="21">
        <f>O8-N8-M8</f>
        <v>2307851</v>
      </c>
      <c r="Q8" s="21">
        <f>L8+P8</f>
        <v>1049348.0700000003</v>
      </c>
      <c r="R8" s="21">
        <v>3183.1</v>
      </c>
      <c r="S8" s="21">
        <v>0</v>
      </c>
      <c r="T8" s="22" t="s">
        <v>93</v>
      </c>
      <c r="U8" s="23">
        <v>460044</v>
      </c>
      <c r="V8" s="21">
        <v>84969129</v>
      </c>
      <c r="W8" s="24"/>
      <c r="X8" s="24"/>
    </row>
    <row r="9" spans="1:24" x14ac:dyDescent="0.2">
      <c r="A9" s="17" t="s">
        <v>44</v>
      </c>
      <c r="B9" s="25" t="s">
        <v>45</v>
      </c>
      <c r="C9" s="21">
        <v>2674030</v>
      </c>
      <c r="D9" s="26">
        <v>0</v>
      </c>
      <c r="E9" s="26">
        <v>0</v>
      </c>
      <c r="F9" s="20" t="s">
        <v>43</v>
      </c>
      <c r="G9" s="21">
        <v>0</v>
      </c>
      <c r="H9" s="21">
        <v>0</v>
      </c>
      <c r="I9" s="21">
        <v>3288652.1800000006</v>
      </c>
      <c r="J9" s="21">
        <f t="shared" ref="J9:J49" si="0">SUM(G9:I9)</f>
        <v>3288652.1800000006</v>
      </c>
      <c r="K9" s="21">
        <v>0</v>
      </c>
      <c r="L9" s="21">
        <f t="shared" ref="L9:L49" si="1">K9-J9</f>
        <v>-3288652.1800000006</v>
      </c>
      <c r="M9" s="21">
        <v>0</v>
      </c>
      <c r="N9" s="21">
        <v>0</v>
      </c>
      <c r="O9" s="21">
        <v>0</v>
      </c>
      <c r="P9" s="21">
        <f t="shared" ref="P9:P49" si="2">O9-N9-M9</f>
        <v>0</v>
      </c>
      <c r="Q9" s="21">
        <f t="shared" ref="Q9:Q49" si="3">L9+P9</f>
        <v>-3288652.1800000006</v>
      </c>
      <c r="R9" s="21">
        <v>6653.74</v>
      </c>
      <c r="S9" s="21">
        <v>0</v>
      </c>
      <c r="T9" s="22" t="s">
        <v>94</v>
      </c>
      <c r="U9" s="23">
        <v>460023</v>
      </c>
      <c r="V9" s="21">
        <v>0</v>
      </c>
      <c r="W9" s="27"/>
      <c r="X9" s="24"/>
    </row>
    <row r="10" spans="1:24" x14ac:dyDescent="0.2">
      <c r="A10" s="17" t="s">
        <v>46</v>
      </c>
      <c r="B10" s="17"/>
      <c r="C10" s="21">
        <v>8293</v>
      </c>
      <c r="D10" s="26">
        <v>0.36432398361172391</v>
      </c>
      <c r="E10" s="26">
        <v>0.19620000000000001</v>
      </c>
      <c r="F10" s="20" t="s">
        <v>43</v>
      </c>
      <c r="G10" s="21">
        <v>11805113</v>
      </c>
      <c r="H10" s="21">
        <v>830271</v>
      </c>
      <c r="I10" s="21">
        <v>109780</v>
      </c>
      <c r="J10" s="21">
        <f t="shared" si="0"/>
        <v>12745164</v>
      </c>
      <c r="K10" s="21">
        <v>8653180</v>
      </c>
      <c r="L10" s="21">
        <f t="shared" si="1"/>
        <v>-4091984</v>
      </c>
      <c r="M10" s="21">
        <v>337032</v>
      </c>
      <c r="N10" s="21">
        <v>0</v>
      </c>
      <c r="O10" s="21">
        <v>1683334</v>
      </c>
      <c r="P10" s="21">
        <f t="shared" si="2"/>
        <v>1346302</v>
      </c>
      <c r="Q10" s="21">
        <f t="shared" si="3"/>
        <v>-2745682</v>
      </c>
      <c r="R10" s="21">
        <v>431.63</v>
      </c>
      <c r="S10" s="21">
        <v>0</v>
      </c>
      <c r="T10" s="22" t="s">
        <v>95</v>
      </c>
      <c r="U10" s="23">
        <v>460030</v>
      </c>
      <c r="V10" s="21">
        <v>31534285</v>
      </c>
      <c r="W10" s="27"/>
      <c r="X10" s="24"/>
    </row>
    <row r="11" spans="1:24" x14ac:dyDescent="0.2">
      <c r="A11" s="17" t="s">
        <v>47</v>
      </c>
      <c r="B11" s="17"/>
      <c r="C11" s="21">
        <v>781914</v>
      </c>
      <c r="D11" s="26">
        <v>0.2263681592039801</v>
      </c>
      <c r="E11" s="26">
        <v>9.2699999999999991E-2</v>
      </c>
      <c r="F11" s="20" t="s">
        <v>43</v>
      </c>
      <c r="G11" s="21">
        <v>1361329</v>
      </c>
      <c r="H11" s="21">
        <v>1109664</v>
      </c>
      <c r="I11" s="21">
        <v>534640.75</v>
      </c>
      <c r="J11" s="21">
        <f t="shared" si="0"/>
        <v>3005633.75</v>
      </c>
      <c r="K11" s="21">
        <v>3256786</v>
      </c>
      <c r="L11" s="21">
        <f t="shared" si="1"/>
        <v>251152.25</v>
      </c>
      <c r="M11" s="21">
        <v>170505</v>
      </c>
      <c r="N11" s="21">
        <v>0</v>
      </c>
      <c r="O11" s="21">
        <v>747171</v>
      </c>
      <c r="P11" s="21">
        <f t="shared" si="2"/>
        <v>576666</v>
      </c>
      <c r="Q11" s="21">
        <f t="shared" si="3"/>
        <v>827818.25</v>
      </c>
      <c r="R11" s="21">
        <v>4670.05</v>
      </c>
      <c r="S11" s="21">
        <v>0</v>
      </c>
      <c r="T11" s="22" t="s">
        <v>96</v>
      </c>
      <c r="U11" s="23">
        <v>460039</v>
      </c>
      <c r="V11" s="21">
        <v>21027104</v>
      </c>
      <c r="W11" s="27"/>
      <c r="X11" s="24"/>
    </row>
    <row r="12" spans="1:24" x14ac:dyDescent="0.2">
      <c r="A12" s="28" t="s">
        <v>48</v>
      </c>
      <c r="B12" s="28"/>
      <c r="C12" s="29">
        <v>179676</v>
      </c>
      <c r="D12" s="30">
        <v>0.21694915254237288</v>
      </c>
      <c r="E12" s="30">
        <v>0.1022</v>
      </c>
      <c r="F12" s="31" t="s">
        <v>43</v>
      </c>
      <c r="G12" s="29">
        <v>1104443</v>
      </c>
      <c r="H12" s="29">
        <v>0</v>
      </c>
      <c r="I12" s="29">
        <v>0</v>
      </c>
      <c r="J12" s="29">
        <f t="shared" si="0"/>
        <v>1104443</v>
      </c>
      <c r="K12" s="29">
        <v>1559620</v>
      </c>
      <c r="L12" s="29">
        <f t="shared" si="1"/>
        <v>455177</v>
      </c>
      <c r="M12" s="29">
        <v>169774</v>
      </c>
      <c r="N12" s="29">
        <v>0</v>
      </c>
      <c r="O12" s="29">
        <v>619067</v>
      </c>
      <c r="P12" s="29">
        <f t="shared" si="2"/>
        <v>449293</v>
      </c>
      <c r="Q12" s="29">
        <f t="shared" si="3"/>
        <v>904470</v>
      </c>
      <c r="R12" s="29">
        <v>768294</v>
      </c>
      <c r="S12" s="29">
        <v>0</v>
      </c>
      <c r="T12" s="32" t="s">
        <v>97</v>
      </c>
      <c r="U12" s="33">
        <v>461335</v>
      </c>
      <c r="V12" s="29">
        <v>9857763</v>
      </c>
      <c r="W12" s="27"/>
      <c r="X12" s="24"/>
    </row>
    <row r="13" spans="1:24" x14ac:dyDescent="0.2">
      <c r="A13" s="17" t="s">
        <v>49</v>
      </c>
      <c r="B13" s="17"/>
      <c r="C13" s="21">
        <v>34275</v>
      </c>
      <c r="D13" s="26">
        <v>0.54976671850699843</v>
      </c>
      <c r="E13" s="26">
        <v>0.7780999999999999</v>
      </c>
      <c r="F13" s="20" t="s">
        <v>43</v>
      </c>
      <c r="G13" s="21">
        <v>5375360</v>
      </c>
      <c r="H13" s="21">
        <v>133803</v>
      </c>
      <c r="I13" s="21">
        <v>21423</v>
      </c>
      <c r="J13" s="21">
        <f t="shared" si="0"/>
        <v>5530586</v>
      </c>
      <c r="K13" s="21">
        <v>5479682</v>
      </c>
      <c r="L13" s="21">
        <f t="shared" si="1"/>
        <v>-50904</v>
      </c>
      <c r="M13" s="21">
        <v>50495</v>
      </c>
      <c r="N13" s="21">
        <v>0</v>
      </c>
      <c r="O13" s="21">
        <v>317343</v>
      </c>
      <c r="P13" s="21">
        <f t="shared" si="2"/>
        <v>266848</v>
      </c>
      <c r="Q13" s="21">
        <f t="shared" si="3"/>
        <v>215944</v>
      </c>
      <c r="R13" s="21">
        <v>1783.94</v>
      </c>
      <c r="S13" s="21">
        <v>0</v>
      </c>
      <c r="T13" s="22" t="s">
        <v>98</v>
      </c>
      <c r="U13" s="23">
        <v>461310</v>
      </c>
      <c r="V13" s="21">
        <v>11630395</v>
      </c>
      <c r="W13" s="27"/>
      <c r="X13" s="24"/>
    </row>
    <row r="14" spans="1:24" x14ac:dyDescent="0.2">
      <c r="A14" s="17" t="s">
        <v>50</v>
      </c>
      <c r="B14" s="17"/>
      <c r="C14" s="21">
        <v>969250</v>
      </c>
      <c r="D14" s="26">
        <v>0.23145979703356753</v>
      </c>
      <c r="E14" s="26">
        <v>0.15990000000000001</v>
      </c>
      <c r="F14" s="20" t="s">
        <v>43</v>
      </c>
      <c r="G14" s="21">
        <v>2834187</v>
      </c>
      <c r="H14" s="21">
        <v>2555868</v>
      </c>
      <c r="I14" s="21">
        <v>757734</v>
      </c>
      <c r="J14" s="21">
        <f t="shared" si="0"/>
        <v>6147789</v>
      </c>
      <c r="K14" s="21">
        <v>4375811</v>
      </c>
      <c r="L14" s="21">
        <f t="shared" si="1"/>
        <v>-1771978</v>
      </c>
      <c r="M14" s="21">
        <v>215849</v>
      </c>
      <c r="N14" s="21">
        <v>0</v>
      </c>
      <c r="O14" s="21">
        <v>954962</v>
      </c>
      <c r="P14" s="21">
        <f t="shared" si="2"/>
        <v>739113</v>
      </c>
      <c r="Q14" s="21">
        <f t="shared" si="3"/>
        <v>-1032865</v>
      </c>
      <c r="R14" s="21">
        <v>9602.27</v>
      </c>
      <c r="S14" s="21">
        <v>0</v>
      </c>
      <c r="T14" s="22" t="s">
        <v>99</v>
      </c>
      <c r="U14" s="23">
        <v>460017</v>
      </c>
      <c r="V14" s="21">
        <v>24650822</v>
      </c>
      <c r="W14" s="27"/>
      <c r="X14" s="24"/>
    </row>
    <row r="15" spans="1:24" x14ac:dyDescent="0.2">
      <c r="A15" s="17" t="s">
        <v>51</v>
      </c>
      <c r="B15" s="17"/>
      <c r="C15" s="21">
        <v>34245</v>
      </c>
      <c r="D15" s="26">
        <v>0.2858077174623937</v>
      </c>
      <c r="E15" s="26">
        <v>0.1714</v>
      </c>
      <c r="F15" s="20" t="s">
        <v>43</v>
      </c>
      <c r="G15" s="21">
        <v>13095179</v>
      </c>
      <c r="H15" s="21">
        <v>634739</v>
      </c>
      <c r="I15" s="21">
        <v>172684</v>
      </c>
      <c r="J15" s="21">
        <f t="shared" si="0"/>
        <v>13902602</v>
      </c>
      <c r="K15" s="21">
        <v>7599423</v>
      </c>
      <c r="L15" s="21">
        <f t="shared" si="1"/>
        <v>-6303179</v>
      </c>
      <c r="M15" s="21">
        <v>384320</v>
      </c>
      <c r="N15" s="21">
        <v>0</v>
      </c>
      <c r="O15" s="21">
        <v>1043806</v>
      </c>
      <c r="P15" s="21">
        <f t="shared" si="2"/>
        <v>659486</v>
      </c>
      <c r="Q15" s="21">
        <f t="shared" si="3"/>
        <v>-5643693</v>
      </c>
      <c r="R15" s="21">
        <v>1782.38</v>
      </c>
      <c r="S15" s="21">
        <v>0</v>
      </c>
      <c r="T15" s="22" t="s">
        <v>100</v>
      </c>
      <c r="U15" s="23">
        <v>460011</v>
      </c>
      <c r="V15" s="21">
        <v>33943122</v>
      </c>
      <c r="W15" s="27"/>
      <c r="X15" s="24"/>
    </row>
    <row r="16" spans="1:24" x14ac:dyDescent="0.2">
      <c r="A16" s="17" t="s">
        <v>52</v>
      </c>
      <c r="B16" s="25" t="s">
        <v>45</v>
      </c>
      <c r="C16" s="21">
        <v>2611462</v>
      </c>
      <c r="D16" s="26">
        <v>0</v>
      </c>
      <c r="E16" s="26">
        <v>0</v>
      </c>
      <c r="F16" s="20" t="s">
        <v>43</v>
      </c>
      <c r="G16" s="21">
        <v>0</v>
      </c>
      <c r="H16" s="21">
        <v>0</v>
      </c>
      <c r="I16" s="21">
        <v>2227336.17</v>
      </c>
      <c r="J16" s="21">
        <f t="shared" si="0"/>
        <v>2227336.17</v>
      </c>
      <c r="K16" s="21">
        <v>0</v>
      </c>
      <c r="L16" s="21">
        <f t="shared" si="1"/>
        <v>-2227336.17</v>
      </c>
      <c r="M16" s="21">
        <v>0</v>
      </c>
      <c r="N16" s="21">
        <v>0</v>
      </c>
      <c r="O16" s="21">
        <v>0</v>
      </c>
      <c r="P16" s="21">
        <f t="shared" si="2"/>
        <v>0</v>
      </c>
      <c r="Q16" s="21">
        <f t="shared" si="3"/>
        <v>-2227336.17</v>
      </c>
      <c r="R16" s="21">
        <v>48797.71</v>
      </c>
      <c r="S16" s="21">
        <v>0</v>
      </c>
      <c r="T16" s="22" t="s">
        <v>101</v>
      </c>
      <c r="U16" s="23">
        <v>460007</v>
      </c>
      <c r="V16" s="21">
        <v>0</v>
      </c>
      <c r="W16" s="27"/>
      <c r="X16" s="24"/>
    </row>
    <row r="17" spans="1:24" x14ac:dyDescent="0.2">
      <c r="A17" s="28" t="s">
        <v>53</v>
      </c>
      <c r="B17" s="34" t="s">
        <v>45</v>
      </c>
      <c r="C17" s="29">
        <v>358477</v>
      </c>
      <c r="D17" s="30">
        <v>0</v>
      </c>
      <c r="E17" s="30">
        <v>0</v>
      </c>
      <c r="F17" s="31" t="s">
        <v>43</v>
      </c>
      <c r="G17" s="29">
        <v>0</v>
      </c>
      <c r="H17" s="29">
        <v>0</v>
      </c>
      <c r="I17" s="29">
        <v>127619.06000000001</v>
      </c>
      <c r="J17" s="29">
        <f t="shared" si="0"/>
        <v>127619.06000000001</v>
      </c>
      <c r="K17" s="29">
        <v>0</v>
      </c>
      <c r="L17" s="29">
        <f t="shared" si="1"/>
        <v>-127619.06000000001</v>
      </c>
      <c r="M17" s="29">
        <v>0</v>
      </c>
      <c r="N17" s="29">
        <v>0</v>
      </c>
      <c r="O17" s="29">
        <v>0</v>
      </c>
      <c r="P17" s="29">
        <f t="shared" si="2"/>
        <v>0</v>
      </c>
      <c r="Q17" s="29">
        <f t="shared" si="3"/>
        <v>-127619.06000000001</v>
      </c>
      <c r="R17" s="29">
        <v>7363.4800000000005</v>
      </c>
      <c r="S17" s="29">
        <v>0</v>
      </c>
      <c r="T17" s="32" t="s">
        <v>102</v>
      </c>
      <c r="U17" s="33">
        <v>461304</v>
      </c>
      <c r="V17" s="29">
        <v>0</v>
      </c>
      <c r="W17" s="27"/>
      <c r="X17" s="24"/>
    </row>
    <row r="18" spans="1:24" x14ac:dyDescent="0.2">
      <c r="A18" s="17" t="s">
        <v>54</v>
      </c>
      <c r="B18" s="25"/>
      <c r="C18" s="21">
        <v>396278</v>
      </c>
      <c r="D18" s="26">
        <v>0.26366559485530544</v>
      </c>
      <c r="E18" s="26">
        <v>0.17180000000000001</v>
      </c>
      <c r="F18" s="20" t="s">
        <v>43</v>
      </c>
      <c r="G18" s="21">
        <v>1575056</v>
      </c>
      <c r="H18" s="21">
        <v>183177</v>
      </c>
      <c r="I18" s="21">
        <v>36875</v>
      </c>
      <c r="J18" s="21">
        <f t="shared" si="0"/>
        <v>1795108</v>
      </c>
      <c r="K18" s="21">
        <v>1591510</v>
      </c>
      <c r="L18" s="21">
        <f t="shared" si="1"/>
        <v>-203598</v>
      </c>
      <c r="M18" s="21">
        <v>113339</v>
      </c>
      <c r="N18" s="21">
        <v>0</v>
      </c>
      <c r="O18" s="21">
        <v>368042</v>
      </c>
      <c r="P18" s="21">
        <f t="shared" si="2"/>
        <v>254703</v>
      </c>
      <c r="Q18" s="21">
        <f t="shared" si="3"/>
        <v>51105</v>
      </c>
      <c r="R18" s="21">
        <v>18736.900000000001</v>
      </c>
      <c r="S18" s="21">
        <v>0</v>
      </c>
      <c r="T18" s="22" t="s">
        <v>103</v>
      </c>
      <c r="U18" s="23">
        <v>461300</v>
      </c>
      <c r="V18" s="21">
        <v>8444077</v>
      </c>
      <c r="W18" s="27"/>
      <c r="X18" s="24"/>
    </row>
    <row r="19" spans="1:24" x14ac:dyDescent="0.2">
      <c r="A19" s="17" t="s">
        <v>55</v>
      </c>
      <c r="B19" s="17"/>
      <c r="C19" s="21">
        <v>12524339</v>
      </c>
      <c r="D19" s="26">
        <v>0.22321553877677042</v>
      </c>
      <c r="E19" s="26">
        <v>0.1147</v>
      </c>
      <c r="F19" s="20" t="s">
        <v>43</v>
      </c>
      <c r="G19" s="21">
        <v>39166395</v>
      </c>
      <c r="H19" s="21">
        <v>28817149</v>
      </c>
      <c r="I19" s="21">
        <v>8841650</v>
      </c>
      <c r="J19" s="21">
        <f t="shared" si="0"/>
        <v>76825194</v>
      </c>
      <c r="K19" s="21">
        <v>67620113</v>
      </c>
      <c r="L19" s="21">
        <f t="shared" si="1"/>
        <v>-9205081</v>
      </c>
      <c r="M19" s="21">
        <v>4698255</v>
      </c>
      <c r="N19" s="21">
        <v>0</v>
      </c>
      <c r="O19" s="21">
        <v>16280101</v>
      </c>
      <c r="P19" s="21">
        <f t="shared" si="2"/>
        <v>11581846</v>
      </c>
      <c r="Q19" s="21">
        <f t="shared" si="3"/>
        <v>2376765</v>
      </c>
      <c r="R19" s="21">
        <v>42355.700000000004</v>
      </c>
      <c r="S19" s="21">
        <v>0</v>
      </c>
      <c r="T19" s="22" t="s">
        <v>104</v>
      </c>
      <c r="U19" s="23">
        <v>460021</v>
      </c>
      <c r="V19" s="21">
        <v>463112012</v>
      </c>
      <c r="W19" s="27"/>
      <c r="X19" s="24"/>
    </row>
    <row r="20" spans="1:24" x14ac:dyDescent="0.2">
      <c r="A20" s="17" t="s">
        <v>56</v>
      </c>
      <c r="B20" s="17"/>
      <c r="C20" s="21">
        <v>366590</v>
      </c>
      <c r="D20" s="26">
        <v>0.24557522123893805</v>
      </c>
      <c r="E20" s="26">
        <v>0.14360000000000001</v>
      </c>
      <c r="F20" s="20" t="s">
        <v>43</v>
      </c>
      <c r="G20" s="21">
        <v>1049882</v>
      </c>
      <c r="H20" s="21">
        <v>134760</v>
      </c>
      <c r="I20" s="21">
        <v>12747</v>
      </c>
      <c r="J20" s="21">
        <f t="shared" si="0"/>
        <v>1197389</v>
      </c>
      <c r="K20" s="21">
        <v>1269731</v>
      </c>
      <c r="L20" s="21">
        <f t="shared" si="1"/>
        <v>72342</v>
      </c>
      <c r="M20" s="21">
        <v>58453</v>
      </c>
      <c r="N20" s="21">
        <v>0</v>
      </c>
      <c r="O20" s="21">
        <v>374846</v>
      </c>
      <c r="P20" s="21">
        <f t="shared" si="2"/>
        <v>316393</v>
      </c>
      <c r="Q20" s="21">
        <f t="shared" si="3"/>
        <v>388735</v>
      </c>
      <c r="R20" s="21">
        <v>14300.23</v>
      </c>
      <c r="S20" s="21">
        <v>0</v>
      </c>
      <c r="T20" s="22" t="s">
        <v>105</v>
      </c>
      <c r="U20" s="23">
        <v>461301</v>
      </c>
      <c r="V20" s="21">
        <v>7340285</v>
      </c>
      <c r="W20" s="27"/>
      <c r="X20" s="24"/>
    </row>
    <row r="21" spans="1:24" x14ac:dyDescent="0.2">
      <c r="A21" s="17" t="s">
        <v>57</v>
      </c>
      <c r="B21" s="17"/>
      <c r="C21" s="21">
        <v>652332</v>
      </c>
      <c r="D21" s="26">
        <v>0.23240589198036007</v>
      </c>
      <c r="E21" s="26">
        <v>0.10310000000000001</v>
      </c>
      <c r="F21" s="20" t="s">
        <v>43</v>
      </c>
      <c r="G21" s="21">
        <v>962578</v>
      </c>
      <c r="H21" s="21">
        <v>117999</v>
      </c>
      <c r="I21" s="21">
        <v>0</v>
      </c>
      <c r="J21" s="21">
        <f t="shared" si="0"/>
        <v>1080577</v>
      </c>
      <c r="K21" s="21">
        <v>980477</v>
      </c>
      <c r="L21" s="21">
        <f t="shared" si="1"/>
        <v>-100100</v>
      </c>
      <c r="M21" s="21">
        <v>87162</v>
      </c>
      <c r="N21" s="21">
        <v>0</v>
      </c>
      <c r="O21" s="21">
        <v>453124</v>
      </c>
      <c r="P21" s="21">
        <f t="shared" si="2"/>
        <v>365962</v>
      </c>
      <c r="Q21" s="21">
        <f t="shared" si="3"/>
        <v>265862</v>
      </c>
      <c r="R21" s="21">
        <v>768294</v>
      </c>
      <c r="S21" s="21">
        <v>0</v>
      </c>
      <c r="T21" s="22" t="s">
        <v>106</v>
      </c>
      <c r="U21" s="23">
        <v>461333</v>
      </c>
      <c r="V21" s="21">
        <v>7513541</v>
      </c>
      <c r="W21" s="27"/>
      <c r="X21" s="24"/>
    </row>
    <row r="22" spans="1:24" x14ac:dyDescent="0.2">
      <c r="A22" s="28" t="s">
        <v>58</v>
      </c>
      <c r="B22" s="28"/>
      <c r="C22" s="29">
        <v>320217</v>
      </c>
      <c r="D22" s="30">
        <v>0.21002785515320335</v>
      </c>
      <c r="E22" s="30">
        <v>9.3799999999999994E-2</v>
      </c>
      <c r="F22" s="31" t="s">
        <v>43</v>
      </c>
      <c r="G22" s="29">
        <v>1979868</v>
      </c>
      <c r="H22" s="29">
        <v>124120</v>
      </c>
      <c r="I22" s="29">
        <v>0</v>
      </c>
      <c r="J22" s="29">
        <f t="shared" si="0"/>
        <v>2103988</v>
      </c>
      <c r="K22" s="29">
        <v>1926731</v>
      </c>
      <c r="L22" s="29">
        <f t="shared" si="1"/>
        <v>-177257</v>
      </c>
      <c r="M22" s="29">
        <v>278622</v>
      </c>
      <c r="N22" s="29">
        <v>0</v>
      </c>
      <c r="O22" s="29">
        <v>452162</v>
      </c>
      <c r="P22" s="29">
        <f t="shared" si="2"/>
        <v>173540</v>
      </c>
      <c r="Q22" s="29">
        <f t="shared" si="3"/>
        <v>-3717</v>
      </c>
      <c r="R22" s="29">
        <v>423297</v>
      </c>
      <c r="S22" s="29">
        <v>0</v>
      </c>
      <c r="T22" s="32" t="s">
        <v>107</v>
      </c>
      <c r="U22" s="33">
        <v>461306</v>
      </c>
      <c r="V22" s="29">
        <v>14225024</v>
      </c>
      <c r="W22" s="27"/>
      <c r="X22" s="24"/>
    </row>
    <row r="23" spans="1:24" x14ac:dyDescent="0.2">
      <c r="A23" s="17" t="s">
        <v>132</v>
      </c>
      <c r="B23" s="17"/>
      <c r="C23" s="21">
        <v>971175</v>
      </c>
      <c r="D23" s="26">
        <v>0.16987179487179488</v>
      </c>
      <c r="E23" s="26">
        <v>8.9499999999999996E-2</v>
      </c>
      <c r="F23" s="20" t="s">
        <v>43</v>
      </c>
      <c r="G23" s="21">
        <v>1860883</v>
      </c>
      <c r="H23" s="21">
        <v>1270221</v>
      </c>
      <c r="I23" s="21">
        <v>197694</v>
      </c>
      <c r="J23" s="21">
        <f t="shared" si="0"/>
        <v>3328798</v>
      </c>
      <c r="K23" s="21">
        <v>2934681</v>
      </c>
      <c r="L23" s="21">
        <f t="shared" si="1"/>
        <v>-394117</v>
      </c>
      <c r="M23" s="21">
        <v>426042</v>
      </c>
      <c r="N23" s="21">
        <v>0</v>
      </c>
      <c r="O23" s="21">
        <v>1496367</v>
      </c>
      <c r="P23" s="21">
        <f t="shared" si="2"/>
        <v>1070325</v>
      </c>
      <c r="Q23" s="21">
        <f t="shared" si="3"/>
        <v>676208</v>
      </c>
      <c r="R23" s="21">
        <v>9972.18</v>
      </c>
      <c r="S23" s="21">
        <v>0</v>
      </c>
      <c r="T23" s="22" t="s">
        <v>108</v>
      </c>
      <c r="U23" s="23">
        <v>461307</v>
      </c>
      <c r="V23" s="21">
        <v>26840270</v>
      </c>
      <c r="W23" s="27"/>
      <c r="X23" s="24"/>
    </row>
    <row r="24" spans="1:24" x14ac:dyDescent="0.2">
      <c r="A24" s="17" t="s">
        <v>60</v>
      </c>
      <c r="B24" s="63"/>
      <c r="C24" s="21">
        <v>34417691</v>
      </c>
      <c r="D24" s="26">
        <v>0.22275223599560645</v>
      </c>
      <c r="E24" s="26">
        <v>0.15290000000000001</v>
      </c>
      <c r="F24" s="20" t="s">
        <v>43</v>
      </c>
      <c r="G24" s="21">
        <v>87212087</v>
      </c>
      <c r="H24" s="21">
        <v>49761518</v>
      </c>
      <c r="I24" s="21">
        <v>20340797.449000001</v>
      </c>
      <c r="J24" s="21">
        <f t="shared" si="0"/>
        <v>157314402.449</v>
      </c>
      <c r="K24" s="21">
        <v>122676457</v>
      </c>
      <c r="L24" s="21">
        <f t="shared" si="1"/>
        <v>-34637945.449000001</v>
      </c>
      <c r="M24" s="21">
        <v>3551137</v>
      </c>
      <c r="N24" s="21">
        <v>0</v>
      </c>
      <c r="O24" s="21">
        <v>32927677</v>
      </c>
      <c r="P24" s="21">
        <f t="shared" si="2"/>
        <v>29376540</v>
      </c>
      <c r="Q24" s="21">
        <f t="shared" si="3"/>
        <v>-5261405.449000001</v>
      </c>
      <c r="R24" s="21">
        <v>108251.52</v>
      </c>
      <c r="S24" s="21">
        <v>0</v>
      </c>
      <c r="T24" s="22" t="s">
        <v>110</v>
      </c>
      <c r="U24" s="23">
        <v>460010</v>
      </c>
      <c r="V24" s="21">
        <v>719198325</v>
      </c>
      <c r="W24" s="27"/>
      <c r="X24" s="24"/>
    </row>
    <row r="25" spans="1:24" x14ac:dyDescent="0.2">
      <c r="A25" s="17" t="s">
        <v>61</v>
      </c>
      <c r="B25" s="25"/>
      <c r="C25" s="21">
        <v>41750</v>
      </c>
      <c r="D25" s="26">
        <v>0.24945295404814005</v>
      </c>
      <c r="E25" s="26">
        <v>6.9099999999999995E-2</v>
      </c>
      <c r="F25" s="20" t="s">
        <v>43</v>
      </c>
      <c r="G25" s="21">
        <v>735636</v>
      </c>
      <c r="H25" s="21">
        <v>167456</v>
      </c>
      <c r="I25" s="21">
        <v>0</v>
      </c>
      <c r="J25" s="21">
        <f t="shared" si="0"/>
        <v>903092</v>
      </c>
      <c r="K25" s="21">
        <v>1436241</v>
      </c>
      <c r="L25" s="21">
        <f t="shared" si="1"/>
        <v>533149</v>
      </c>
      <c r="M25" s="21">
        <v>219502</v>
      </c>
      <c r="N25" s="21">
        <v>0</v>
      </c>
      <c r="O25" s="21">
        <v>580339</v>
      </c>
      <c r="P25" s="21">
        <f t="shared" si="2"/>
        <v>360837</v>
      </c>
      <c r="Q25" s="21">
        <f t="shared" si="3"/>
        <v>893986</v>
      </c>
      <c r="R25" s="21">
        <v>768294</v>
      </c>
      <c r="S25" s="21">
        <v>0</v>
      </c>
      <c r="T25" s="22" t="s">
        <v>111</v>
      </c>
      <c r="U25" s="23">
        <v>461309</v>
      </c>
      <c r="V25" s="21">
        <v>8749074</v>
      </c>
      <c r="W25" s="27"/>
      <c r="X25" s="24"/>
    </row>
    <row r="26" spans="1:24" x14ac:dyDescent="0.2">
      <c r="A26" s="17" t="s">
        <v>62</v>
      </c>
      <c r="B26" s="17"/>
      <c r="C26" s="21">
        <v>13875571</v>
      </c>
      <c r="D26" s="26">
        <v>0.29976343359242985</v>
      </c>
      <c r="E26" s="26">
        <v>0.20069999999999999</v>
      </c>
      <c r="F26" s="20" t="s">
        <v>43</v>
      </c>
      <c r="G26" s="21">
        <v>30076113</v>
      </c>
      <c r="H26" s="21">
        <v>18081465</v>
      </c>
      <c r="I26" s="21">
        <v>5408486.3799999999</v>
      </c>
      <c r="J26" s="21">
        <f t="shared" si="0"/>
        <v>53566064.380000003</v>
      </c>
      <c r="K26" s="21">
        <v>40912706</v>
      </c>
      <c r="L26" s="21">
        <f t="shared" si="1"/>
        <v>-12653358.380000003</v>
      </c>
      <c r="M26" s="21">
        <v>1317907</v>
      </c>
      <c r="N26" s="21">
        <v>0</v>
      </c>
      <c r="O26" s="21">
        <v>11291292</v>
      </c>
      <c r="P26" s="21">
        <f t="shared" si="2"/>
        <v>9973385</v>
      </c>
      <c r="Q26" s="21">
        <f t="shared" si="3"/>
        <v>-2679973.3800000027</v>
      </c>
      <c r="R26" s="21">
        <v>40326.82</v>
      </c>
      <c r="S26" s="21">
        <v>0</v>
      </c>
      <c r="T26" s="22" t="s">
        <v>112</v>
      </c>
      <c r="U26" s="23">
        <v>460006</v>
      </c>
      <c r="V26" s="21">
        <v>204399499</v>
      </c>
      <c r="W26" s="27"/>
      <c r="X26" s="24"/>
    </row>
    <row r="27" spans="1:24" x14ac:dyDescent="0.2">
      <c r="A27" s="28" t="s">
        <v>63</v>
      </c>
      <c r="B27" s="34" t="s">
        <v>45</v>
      </c>
      <c r="C27" s="29">
        <v>3622821</v>
      </c>
      <c r="D27" s="30">
        <v>0</v>
      </c>
      <c r="E27" s="30">
        <v>0</v>
      </c>
      <c r="F27" s="31" t="s">
        <v>43</v>
      </c>
      <c r="G27" s="29">
        <v>0</v>
      </c>
      <c r="H27" s="29">
        <v>0</v>
      </c>
      <c r="I27" s="29">
        <v>3921168.93</v>
      </c>
      <c r="J27" s="29">
        <f t="shared" si="0"/>
        <v>3921168.93</v>
      </c>
      <c r="K27" s="29">
        <v>0</v>
      </c>
      <c r="L27" s="29">
        <f t="shared" si="1"/>
        <v>-3921168.93</v>
      </c>
      <c r="M27" s="29">
        <v>0</v>
      </c>
      <c r="N27" s="29">
        <v>0</v>
      </c>
      <c r="O27" s="29">
        <v>0</v>
      </c>
      <c r="P27" s="29">
        <f t="shared" si="2"/>
        <v>0</v>
      </c>
      <c r="Q27" s="29">
        <f t="shared" si="3"/>
        <v>-3921168.93</v>
      </c>
      <c r="R27" s="29">
        <v>10513.62</v>
      </c>
      <c r="S27" s="29">
        <v>0</v>
      </c>
      <c r="T27" s="32" t="s">
        <v>113</v>
      </c>
      <c r="U27" s="33">
        <v>460015</v>
      </c>
      <c r="V27" s="29">
        <v>0</v>
      </c>
      <c r="W27" s="27"/>
      <c r="X27" s="24"/>
    </row>
    <row r="28" spans="1:24" x14ac:dyDescent="0.2">
      <c r="A28" s="17" t="s">
        <v>64</v>
      </c>
      <c r="B28" s="63" t="s">
        <v>45</v>
      </c>
      <c r="C28" s="21">
        <v>16077707</v>
      </c>
      <c r="D28" s="26">
        <v>0</v>
      </c>
      <c r="E28" s="26">
        <v>0</v>
      </c>
      <c r="F28" s="20" t="s">
        <v>43</v>
      </c>
      <c r="G28" s="21">
        <v>0</v>
      </c>
      <c r="H28" s="21">
        <v>0</v>
      </c>
      <c r="I28" s="21">
        <v>13846608.300000001</v>
      </c>
      <c r="J28" s="21">
        <f t="shared" si="0"/>
        <v>13846608.300000001</v>
      </c>
      <c r="K28" s="21">
        <v>0</v>
      </c>
      <c r="L28" s="21">
        <f t="shared" si="1"/>
        <v>-13846608.300000001</v>
      </c>
      <c r="M28" s="21">
        <v>0</v>
      </c>
      <c r="N28" s="21">
        <v>0</v>
      </c>
      <c r="O28" s="21">
        <v>0</v>
      </c>
      <c r="P28" s="21">
        <f t="shared" si="2"/>
        <v>0</v>
      </c>
      <c r="Q28" s="21">
        <f t="shared" si="3"/>
        <v>-13846608.300000001</v>
      </c>
      <c r="R28" s="21">
        <v>67993.77</v>
      </c>
      <c r="S28" s="21">
        <v>0</v>
      </c>
      <c r="T28" s="22" t="s">
        <v>114</v>
      </c>
      <c r="U28" s="23">
        <v>460004</v>
      </c>
      <c r="V28" s="21">
        <v>0</v>
      </c>
      <c r="W28" s="27"/>
      <c r="X28" s="24"/>
    </row>
    <row r="29" spans="1:24" x14ac:dyDescent="0.2">
      <c r="A29" s="17" t="s">
        <v>65</v>
      </c>
      <c r="B29" s="63"/>
      <c r="C29" s="21">
        <v>177187</v>
      </c>
      <c r="D29" s="26">
        <v>6.0150375939849621E-2</v>
      </c>
      <c r="E29" s="26">
        <v>6.4599999999999991E-2</v>
      </c>
      <c r="F29" s="20" t="s">
        <v>43</v>
      </c>
      <c r="G29" s="21">
        <v>236273</v>
      </c>
      <c r="H29" s="21">
        <v>0</v>
      </c>
      <c r="I29" s="21">
        <v>0</v>
      </c>
      <c r="J29" s="21">
        <f t="shared" si="0"/>
        <v>236273</v>
      </c>
      <c r="K29" s="21">
        <v>447799</v>
      </c>
      <c r="L29" s="21">
        <f t="shared" si="1"/>
        <v>211526</v>
      </c>
      <c r="M29" s="21">
        <v>24382</v>
      </c>
      <c r="N29" s="21">
        <v>0</v>
      </c>
      <c r="O29" s="21">
        <v>149833</v>
      </c>
      <c r="P29" s="21">
        <f t="shared" si="2"/>
        <v>125451</v>
      </c>
      <c r="Q29" s="21">
        <f t="shared" si="3"/>
        <v>336977</v>
      </c>
      <c r="R29" s="21">
        <v>741742</v>
      </c>
      <c r="S29" s="21">
        <v>0</v>
      </c>
      <c r="T29" s="22" t="s">
        <v>115</v>
      </c>
      <c r="U29" s="23">
        <v>461305</v>
      </c>
      <c r="V29" s="21">
        <v>2458885</v>
      </c>
      <c r="W29" s="27"/>
      <c r="X29" s="24"/>
    </row>
    <row r="30" spans="1:24" x14ac:dyDescent="0.2">
      <c r="A30" s="17" t="s">
        <v>66</v>
      </c>
      <c r="B30" s="25"/>
      <c r="C30" s="21">
        <v>1265788</v>
      </c>
      <c r="D30" s="26">
        <v>0.23696248856358645</v>
      </c>
      <c r="E30" s="26">
        <v>0.11610000000000001</v>
      </c>
      <c r="F30" s="20" t="s">
        <v>43</v>
      </c>
      <c r="G30" s="21">
        <v>3522301</v>
      </c>
      <c r="H30" s="21">
        <v>241209</v>
      </c>
      <c r="I30" s="21">
        <v>31454</v>
      </c>
      <c r="J30" s="21">
        <f t="shared" si="0"/>
        <v>3794964</v>
      </c>
      <c r="K30" s="21">
        <v>3569693</v>
      </c>
      <c r="L30" s="21">
        <f t="shared" si="1"/>
        <v>-225271</v>
      </c>
      <c r="M30" s="21">
        <v>373173</v>
      </c>
      <c r="N30" s="21">
        <v>0</v>
      </c>
      <c r="O30" s="21">
        <v>2300719</v>
      </c>
      <c r="P30" s="21">
        <f t="shared" si="2"/>
        <v>1927546</v>
      </c>
      <c r="Q30" s="21">
        <f t="shared" si="3"/>
        <v>1702275</v>
      </c>
      <c r="R30" s="21">
        <v>768294</v>
      </c>
      <c r="S30" s="21">
        <v>0</v>
      </c>
      <c r="T30" s="22" t="s">
        <v>116</v>
      </c>
      <c r="U30" s="23">
        <v>461302</v>
      </c>
      <c r="V30" s="21">
        <v>25649706</v>
      </c>
      <c r="W30" s="27"/>
      <c r="X30" s="24"/>
    </row>
    <row r="31" spans="1:24" x14ac:dyDescent="0.2">
      <c r="A31" s="17" t="s">
        <v>133</v>
      </c>
      <c r="B31" s="25"/>
      <c r="C31" s="21">
        <v>2830201</v>
      </c>
      <c r="D31" s="26">
        <v>0.33601025202904744</v>
      </c>
      <c r="E31" s="26">
        <v>0.17780000000000001</v>
      </c>
      <c r="F31" s="20" t="s">
        <v>43</v>
      </c>
      <c r="G31" s="21">
        <v>8508579</v>
      </c>
      <c r="H31" s="21">
        <v>4182489</v>
      </c>
      <c r="I31" s="21">
        <v>1408022</v>
      </c>
      <c r="J31" s="21">
        <f t="shared" si="0"/>
        <v>14099090</v>
      </c>
      <c r="K31" s="21">
        <v>11348446</v>
      </c>
      <c r="L31" s="21">
        <f t="shared" si="1"/>
        <v>-2750644</v>
      </c>
      <c r="M31" s="21">
        <v>572233</v>
      </c>
      <c r="N31" s="21">
        <v>0</v>
      </c>
      <c r="O31" s="21">
        <v>2104494</v>
      </c>
      <c r="P31" s="21">
        <f t="shared" si="2"/>
        <v>1532261</v>
      </c>
      <c r="Q31" s="21">
        <f t="shared" si="3"/>
        <v>-1218383</v>
      </c>
      <c r="R31" s="21">
        <v>7188.38</v>
      </c>
      <c r="S31" s="21">
        <v>0</v>
      </c>
      <c r="T31" s="22" t="s">
        <v>134</v>
      </c>
      <c r="U31" s="23">
        <v>460013</v>
      </c>
      <c r="V31" s="21">
        <v>51098578</v>
      </c>
      <c r="W31" s="27"/>
      <c r="X31" s="24"/>
    </row>
    <row r="32" spans="1:24" x14ac:dyDescent="0.2">
      <c r="A32" s="28" t="s">
        <v>67</v>
      </c>
      <c r="B32" s="28"/>
      <c r="C32" s="29">
        <v>697055</v>
      </c>
      <c r="D32" s="30">
        <v>0.25068870523415976</v>
      </c>
      <c r="E32" s="30">
        <v>0.12920000000000001</v>
      </c>
      <c r="F32" s="31" t="s">
        <v>43</v>
      </c>
      <c r="G32" s="29">
        <v>3866819</v>
      </c>
      <c r="H32" s="29">
        <v>5815751</v>
      </c>
      <c r="I32" s="29">
        <v>1250769</v>
      </c>
      <c r="J32" s="29">
        <f t="shared" si="0"/>
        <v>10933339</v>
      </c>
      <c r="K32" s="29">
        <v>7208498</v>
      </c>
      <c r="L32" s="29">
        <f t="shared" si="1"/>
        <v>-3724841</v>
      </c>
      <c r="M32" s="29">
        <v>591134</v>
      </c>
      <c r="N32" s="29">
        <v>0</v>
      </c>
      <c r="O32" s="29">
        <v>1835659</v>
      </c>
      <c r="P32" s="29">
        <f t="shared" si="2"/>
        <v>1244525</v>
      </c>
      <c r="Q32" s="29">
        <f t="shared" si="3"/>
        <v>-2480316</v>
      </c>
      <c r="R32" s="29">
        <v>14585.08</v>
      </c>
      <c r="S32" s="29">
        <v>0</v>
      </c>
      <c r="T32" s="32" t="s">
        <v>117</v>
      </c>
      <c r="U32" s="33">
        <v>460014</v>
      </c>
      <c r="V32" s="29">
        <v>38129450</v>
      </c>
      <c r="W32" s="27"/>
      <c r="X32" s="24"/>
    </row>
    <row r="33" spans="1:24" x14ac:dyDescent="0.2">
      <c r="A33" s="17" t="s">
        <v>68</v>
      </c>
      <c r="B33" s="17"/>
      <c r="C33" s="21">
        <v>3644091</v>
      </c>
      <c r="D33" s="26">
        <v>0.29461257917972999</v>
      </c>
      <c r="E33" s="26">
        <v>0.1447</v>
      </c>
      <c r="F33" s="20" t="s">
        <v>43</v>
      </c>
      <c r="G33" s="21">
        <v>19115081</v>
      </c>
      <c r="H33" s="21">
        <v>13819969</v>
      </c>
      <c r="I33" s="21">
        <v>7799775</v>
      </c>
      <c r="J33" s="21">
        <f t="shared" si="0"/>
        <v>40734825</v>
      </c>
      <c r="K33" s="21">
        <v>24309713</v>
      </c>
      <c r="L33" s="21">
        <f t="shared" si="1"/>
        <v>-16425112</v>
      </c>
      <c r="M33" s="21">
        <v>834187</v>
      </c>
      <c r="N33" s="21">
        <v>0</v>
      </c>
      <c r="O33" s="21">
        <v>3844269</v>
      </c>
      <c r="P33" s="21">
        <f t="shared" si="2"/>
        <v>3010082</v>
      </c>
      <c r="Q33" s="21">
        <f t="shared" si="3"/>
        <v>-13415030</v>
      </c>
      <c r="R33" s="21">
        <v>14607.86</v>
      </c>
      <c r="S33" s="21">
        <v>0</v>
      </c>
      <c r="T33" s="22" t="s">
        <v>118</v>
      </c>
      <c r="U33" s="23">
        <v>460005</v>
      </c>
      <c r="V33" s="21">
        <v>135628683</v>
      </c>
      <c r="W33" s="27"/>
      <c r="X33" s="24"/>
    </row>
    <row r="34" spans="1:24" x14ac:dyDescent="0.2">
      <c r="A34" s="17" t="s">
        <v>69</v>
      </c>
      <c r="B34" s="17"/>
      <c r="C34" s="21">
        <v>850446</v>
      </c>
      <c r="D34" s="26">
        <v>0.26849136526555883</v>
      </c>
      <c r="E34" s="26">
        <v>0.1305</v>
      </c>
      <c r="F34" s="20" t="s">
        <v>43</v>
      </c>
      <c r="G34" s="21">
        <v>1692383</v>
      </c>
      <c r="H34" s="21">
        <v>1965500</v>
      </c>
      <c r="I34" s="21">
        <v>959098</v>
      </c>
      <c r="J34" s="21">
        <f t="shared" si="0"/>
        <v>4616981</v>
      </c>
      <c r="K34" s="21">
        <v>4753458</v>
      </c>
      <c r="L34" s="21">
        <f t="shared" si="1"/>
        <v>136477</v>
      </c>
      <c r="M34" s="21">
        <v>429108</v>
      </c>
      <c r="N34" s="21">
        <v>0</v>
      </c>
      <c r="O34" s="21">
        <v>938590</v>
      </c>
      <c r="P34" s="21">
        <f t="shared" si="2"/>
        <v>509482</v>
      </c>
      <c r="Q34" s="21">
        <f t="shared" si="3"/>
        <v>645959</v>
      </c>
      <c r="R34" s="21">
        <v>2286.4900000000002</v>
      </c>
      <c r="S34" s="21">
        <v>0</v>
      </c>
      <c r="T34" s="22" t="s">
        <v>119</v>
      </c>
      <c r="U34" s="23">
        <v>460043</v>
      </c>
      <c r="V34" s="21">
        <v>25767745</v>
      </c>
      <c r="W34" s="27"/>
      <c r="X34" s="24"/>
    </row>
    <row r="35" spans="1:24" x14ac:dyDescent="0.2">
      <c r="A35" s="17" t="s">
        <v>70</v>
      </c>
      <c r="B35" s="17"/>
      <c r="C35" s="21">
        <v>1381724</v>
      </c>
      <c r="D35" s="26">
        <v>0.13937823834196891</v>
      </c>
      <c r="E35" s="26">
        <v>4.9399999999999999E-2</v>
      </c>
      <c r="F35" s="20" t="s">
        <v>43</v>
      </c>
      <c r="G35" s="21">
        <v>2638491</v>
      </c>
      <c r="H35" s="21">
        <v>1379795</v>
      </c>
      <c r="I35" s="21">
        <v>173613</v>
      </c>
      <c r="J35" s="21">
        <f t="shared" si="0"/>
        <v>4191899</v>
      </c>
      <c r="K35" s="21">
        <v>3445405</v>
      </c>
      <c r="L35" s="21">
        <f t="shared" si="1"/>
        <v>-746494</v>
      </c>
      <c r="M35" s="21">
        <v>1077135</v>
      </c>
      <c r="N35" s="21">
        <v>0</v>
      </c>
      <c r="O35" s="21">
        <v>2273738</v>
      </c>
      <c r="P35" s="21">
        <f t="shared" si="2"/>
        <v>1196603</v>
      </c>
      <c r="Q35" s="21">
        <f t="shared" si="3"/>
        <v>450109</v>
      </c>
      <c r="R35" s="21">
        <v>3979.53</v>
      </c>
      <c r="S35" s="21">
        <v>0</v>
      </c>
      <c r="T35" s="22" t="s">
        <v>120</v>
      </c>
      <c r="U35" s="23">
        <v>460057</v>
      </c>
      <c r="V35" s="21">
        <v>59957271</v>
      </c>
      <c r="W35" s="27"/>
      <c r="X35" s="24"/>
    </row>
    <row r="36" spans="1:24" x14ac:dyDescent="0.2">
      <c r="A36" s="17" t="s">
        <v>71</v>
      </c>
      <c r="B36" s="63" t="s">
        <v>45</v>
      </c>
      <c r="C36" s="21">
        <v>8054513</v>
      </c>
      <c r="D36" s="26">
        <v>0</v>
      </c>
      <c r="E36" s="26">
        <v>0</v>
      </c>
      <c r="F36" s="20" t="s">
        <v>43</v>
      </c>
      <c r="G36" s="21">
        <v>0</v>
      </c>
      <c r="H36" s="21">
        <v>0</v>
      </c>
      <c r="I36" s="21">
        <v>22207240.689999998</v>
      </c>
      <c r="J36" s="21">
        <f t="shared" si="0"/>
        <v>22207240.689999998</v>
      </c>
      <c r="K36" s="21">
        <v>0</v>
      </c>
      <c r="L36" s="21">
        <f t="shared" si="1"/>
        <v>-22207240.689999998</v>
      </c>
      <c r="M36" s="21">
        <v>0</v>
      </c>
      <c r="N36" s="21">
        <v>0</v>
      </c>
      <c r="O36" s="21">
        <v>0</v>
      </c>
      <c r="P36" s="21">
        <f t="shared" si="2"/>
        <v>0</v>
      </c>
      <c r="Q36" s="21">
        <f t="shared" si="3"/>
        <v>-22207240.689999998</v>
      </c>
      <c r="R36" s="21">
        <v>885557.32000000007</v>
      </c>
      <c r="S36" s="21">
        <v>0</v>
      </c>
      <c r="T36" s="22" t="s">
        <v>121</v>
      </c>
      <c r="U36" s="23">
        <v>463301</v>
      </c>
      <c r="V36" s="21">
        <v>0</v>
      </c>
      <c r="W36" s="27"/>
      <c r="X36" s="24"/>
    </row>
    <row r="37" spans="1:24" x14ac:dyDescent="0.2">
      <c r="A37" s="28" t="s">
        <v>59</v>
      </c>
      <c r="B37" s="64" t="s">
        <v>45</v>
      </c>
      <c r="C37" s="29">
        <v>2123717</v>
      </c>
      <c r="D37" s="30">
        <v>0</v>
      </c>
      <c r="E37" s="30">
        <v>0</v>
      </c>
      <c r="F37" s="31" t="s">
        <v>43</v>
      </c>
      <c r="G37" s="29">
        <v>0</v>
      </c>
      <c r="H37" s="29">
        <v>0</v>
      </c>
      <c r="I37" s="29">
        <v>3103371.4800000004</v>
      </c>
      <c r="J37" s="29">
        <f t="shared" si="0"/>
        <v>3103371.4800000004</v>
      </c>
      <c r="K37" s="29">
        <v>0</v>
      </c>
      <c r="L37" s="29">
        <f t="shared" si="1"/>
        <v>-3103371.4800000004</v>
      </c>
      <c r="M37" s="29">
        <v>0</v>
      </c>
      <c r="N37" s="29">
        <v>0</v>
      </c>
      <c r="O37" s="29">
        <v>0</v>
      </c>
      <c r="P37" s="29">
        <f t="shared" si="2"/>
        <v>0</v>
      </c>
      <c r="Q37" s="29">
        <f t="shared" si="3"/>
        <v>-3103371.4800000004</v>
      </c>
      <c r="R37" s="29">
        <v>3841.19</v>
      </c>
      <c r="S37" s="29">
        <v>0</v>
      </c>
      <c r="T37" s="32" t="s">
        <v>109</v>
      </c>
      <c r="U37" s="33">
        <v>460058</v>
      </c>
      <c r="V37" s="29">
        <v>0</v>
      </c>
      <c r="W37" s="27"/>
      <c r="X37" s="24"/>
    </row>
    <row r="38" spans="1:24" x14ac:dyDescent="0.2">
      <c r="A38" s="17" t="s">
        <v>72</v>
      </c>
      <c r="B38" s="25"/>
      <c r="C38" s="21">
        <v>693323</v>
      </c>
      <c r="D38" s="26">
        <v>0.3066860465116279</v>
      </c>
      <c r="E38" s="26">
        <v>0.13980000000000001</v>
      </c>
      <c r="F38" s="20" t="s">
        <v>43</v>
      </c>
      <c r="G38" s="21">
        <v>2588335</v>
      </c>
      <c r="H38" s="21">
        <v>75209</v>
      </c>
      <c r="I38" s="21">
        <v>0</v>
      </c>
      <c r="J38" s="21">
        <f t="shared" si="0"/>
        <v>2663544</v>
      </c>
      <c r="K38" s="21">
        <v>2742987</v>
      </c>
      <c r="L38" s="21">
        <f t="shared" si="1"/>
        <v>79443</v>
      </c>
      <c r="M38" s="21">
        <v>236284</v>
      </c>
      <c r="N38" s="21">
        <v>0</v>
      </c>
      <c r="O38" s="21">
        <v>449486</v>
      </c>
      <c r="P38" s="21">
        <f t="shared" si="2"/>
        <v>213202</v>
      </c>
      <c r="Q38" s="21">
        <f t="shared" si="3"/>
        <v>292645</v>
      </c>
      <c r="R38" s="21">
        <v>890854.00000000012</v>
      </c>
      <c r="S38" s="21">
        <v>0</v>
      </c>
      <c r="T38" s="22" t="s">
        <v>122</v>
      </c>
      <c r="U38" s="23">
        <v>461308</v>
      </c>
      <c r="V38" s="21">
        <v>12211361</v>
      </c>
      <c r="W38" s="27"/>
      <c r="X38" s="24"/>
    </row>
    <row r="39" spans="1:24" x14ac:dyDescent="0.2">
      <c r="A39" s="17" t="s">
        <v>73</v>
      </c>
      <c r="B39" s="25"/>
      <c r="C39" s="21">
        <v>748698</v>
      </c>
      <c r="D39" s="26">
        <v>0.26766169154228858</v>
      </c>
      <c r="E39" s="26">
        <v>0.16389999999999999</v>
      </c>
      <c r="F39" s="20" t="s">
        <v>43</v>
      </c>
      <c r="G39" s="21">
        <v>3022836</v>
      </c>
      <c r="H39" s="21">
        <v>387859</v>
      </c>
      <c r="I39" s="21">
        <v>20255.062000000002</v>
      </c>
      <c r="J39" s="21">
        <f t="shared" si="0"/>
        <v>3430950.0619999999</v>
      </c>
      <c r="K39" s="21">
        <v>2841085</v>
      </c>
      <c r="L39" s="21">
        <f t="shared" si="1"/>
        <v>-589865.06199999992</v>
      </c>
      <c r="M39" s="21">
        <v>253547</v>
      </c>
      <c r="N39" s="21">
        <v>0</v>
      </c>
      <c r="O39" s="21">
        <v>862094</v>
      </c>
      <c r="P39" s="21">
        <f t="shared" si="2"/>
        <v>608547</v>
      </c>
      <c r="Q39" s="21">
        <f t="shared" si="3"/>
        <v>18681.938000000082</v>
      </c>
      <c r="R39" s="21">
        <v>31610.33</v>
      </c>
      <c r="S39" s="21">
        <v>0</v>
      </c>
      <c r="T39" s="22" t="s">
        <v>123</v>
      </c>
      <c r="U39" s="23">
        <v>461303</v>
      </c>
      <c r="V39" s="21">
        <v>15018583</v>
      </c>
      <c r="W39" s="27"/>
      <c r="X39" s="24"/>
    </row>
    <row r="40" spans="1:24" x14ac:dyDescent="0.2">
      <c r="A40" s="17" t="s">
        <v>74</v>
      </c>
      <c r="B40" s="17"/>
      <c r="C40" s="21">
        <v>1161476</v>
      </c>
      <c r="D40" s="26">
        <v>0.25451343020695727</v>
      </c>
      <c r="E40" s="26">
        <v>0.1207</v>
      </c>
      <c r="F40" s="20" t="s">
        <v>43</v>
      </c>
      <c r="G40" s="21">
        <v>6127219</v>
      </c>
      <c r="H40" s="21">
        <v>354760</v>
      </c>
      <c r="I40" s="21">
        <v>-27654.213400000001</v>
      </c>
      <c r="J40" s="21">
        <f t="shared" si="0"/>
        <v>6454324.7866000002</v>
      </c>
      <c r="K40" s="21">
        <v>5491715</v>
      </c>
      <c r="L40" s="21">
        <f t="shared" si="1"/>
        <v>-962609.78660000023</v>
      </c>
      <c r="M40" s="21">
        <v>392237</v>
      </c>
      <c r="N40" s="21">
        <v>0</v>
      </c>
      <c r="O40" s="21">
        <v>1119215</v>
      </c>
      <c r="P40" s="21">
        <f t="shared" si="2"/>
        <v>726978</v>
      </c>
      <c r="Q40" s="21">
        <f t="shared" si="3"/>
        <v>-235631.78660000023</v>
      </c>
      <c r="R40" s="21">
        <v>56531.26</v>
      </c>
      <c r="S40" s="21">
        <v>0</v>
      </c>
      <c r="T40" s="22" t="s">
        <v>124</v>
      </c>
      <c r="U40" s="23">
        <v>460026</v>
      </c>
      <c r="V40" s="21">
        <v>30741280</v>
      </c>
      <c r="W40" s="27"/>
      <c r="X40" s="24"/>
    </row>
    <row r="41" spans="1:24" x14ac:dyDescent="0.2">
      <c r="A41" s="17" t="s">
        <v>75</v>
      </c>
      <c r="B41" s="17"/>
      <c r="C41" s="21">
        <v>3662318</v>
      </c>
      <c r="D41" s="26">
        <v>0.22385861561119294</v>
      </c>
      <c r="E41" s="26">
        <v>0.3659</v>
      </c>
      <c r="F41" s="20" t="s">
        <v>43</v>
      </c>
      <c r="G41" s="21">
        <v>667387</v>
      </c>
      <c r="H41" s="21">
        <v>429134</v>
      </c>
      <c r="I41" s="21">
        <v>50288</v>
      </c>
      <c r="J41" s="21">
        <f t="shared" si="0"/>
        <v>1146809</v>
      </c>
      <c r="K41" s="21">
        <v>4342517</v>
      </c>
      <c r="L41" s="21">
        <f t="shared" si="1"/>
        <v>3195708</v>
      </c>
      <c r="M41" s="21">
        <v>0</v>
      </c>
      <c r="N41" s="21">
        <v>0</v>
      </c>
      <c r="O41" s="21">
        <v>3698242</v>
      </c>
      <c r="P41" s="21">
        <f t="shared" si="2"/>
        <v>3698242</v>
      </c>
      <c r="Q41" s="21">
        <f t="shared" si="3"/>
        <v>6893950</v>
      </c>
      <c r="R41" s="21">
        <v>299.06</v>
      </c>
      <c r="S41" s="21">
        <v>0</v>
      </c>
      <c r="T41" s="22" t="s">
        <v>125</v>
      </c>
      <c r="U41" s="23">
        <v>463302</v>
      </c>
      <c r="V41" s="21">
        <v>18910954</v>
      </c>
      <c r="W41" s="27"/>
      <c r="X41" s="24"/>
    </row>
    <row r="42" spans="1:24" x14ac:dyDescent="0.2">
      <c r="A42" s="28" t="s">
        <v>76</v>
      </c>
      <c r="B42" s="28"/>
      <c r="C42" s="29">
        <v>9682890</v>
      </c>
      <c r="D42" s="30">
        <v>0.29352464800564537</v>
      </c>
      <c r="E42" s="30">
        <v>0.18129999999999999</v>
      </c>
      <c r="F42" s="31" t="s">
        <v>43</v>
      </c>
      <c r="G42" s="29">
        <v>42007582</v>
      </c>
      <c r="H42" s="29">
        <v>26803417</v>
      </c>
      <c r="I42" s="29">
        <v>14024356</v>
      </c>
      <c r="J42" s="29">
        <f t="shared" si="0"/>
        <v>82835355</v>
      </c>
      <c r="K42" s="29">
        <v>46086148</v>
      </c>
      <c r="L42" s="29">
        <f t="shared" si="1"/>
        <v>-36749207</v>
      </c>
      <c r="M42" s="29">
        <v>2872479</v>
      </c>
      <c r="N42" s="29">
        <v>0</v>
      </c>
      <c r="O42" s="29">
        <v>9220158</v>
      </c>
      <c r="P42" s="29">
        <f t="shared" si="2"/>
        <v>6347679</v>
      </c>
      <c r="Q42" s="29">
        <f t="shared" si="3"/>
        <v>-30401528</v>
      </c>
      <c r="R42" s="29">
        <v>36988.870000000003</v>
      </c>
      <c r="S42" s="29">
        <v>0</v>
      </c>
      <c r="T42" s="32" t="s">
        <v>126</v>
      </c>
      <c r="U42" s="33">
        <v>460047</v>
      </c>
      <c r="V42" s="29">
        <v>244617690</v>
      </c>
      <c r="W42" s="27"/>
      <c r="X42" s="24"/>
    </row>
    <row r="43" spans="1:24" x14ac:dyDescent="0.2">
      <c r="A43" s="17" t="s">
        <v>77</v>
      </c>
      <c r="B43" s="17"/>
      <c r="C43" s="21">
        <v>2492455</v>
      </c>
      <c r="D43" s="26">
        <v>0.27082889409759214</v>
      </c>
      <c r="E43" s="26">
        <v>0.16880000000000001</v>
      </c>
      <c r="F43" s="20" t="s">
        <v>43</v>
      </c>
      <c r="G43" s="21">
        <v>13299003</v>
      </c>
      <c r="H43" s="21">
        <v>8732016</v>
      </c>
      <c r="I43" s="21">
        <v>4149253</v>
      </c>
      <c r="J43" s="21">
        <f t="shared" si="0"/>
        <v>26180272</v>
      </c>
      <c r="K43" s="21">
        <v>15609061</v>
      </c>
      <c r="L43" s="21">
        <f t="shared" si="1"/>
        <v>-10571211</v>
      </c>
      <c r="M43" s="21">
        <v>730916</v>
      </c>
      <c r="N43" s="21">
        <v>0</v>
      </c>
      <c r="O43" s="21">
        <v>2476620</v>
      </c>
      <c r="P43" s="21">
        <f t="shared" si="2"/>
        <v>1745704</v>
      </c>
      <c r="Q43" s="21">
        <f t="shared" si="3"/>
        <v>-8825507</v>
      </c>
      <c r="R43" s="21">
        <v>17443.96</v>
      </c>
      <c r="S43" s="21">
        <v>0</v>
      </c>
      <c r="T43" s="22" t="s">
        <v>127</v>
      </c>
      <c r="U43" s="23">
        <v>460052</v>
      </c>
      <c r="V43" s="21">
        <v>86037216</v>
      </c>
      <c r="W43" s="27"/>
      <c r="X43" s="24"/>
    </row>
    <row r="44" spans="1:24" x14ac:dyDescent="0.2">
      <c r="A44" s="17" t="s">
        <v>78</v>
      </c>
      <c r="B44" s="63" t="s">
        <v>45</v>
      </c>
      <c r="C44" s="21">
        <v>552893</v>
      </c>
      <c r="D44" s="26">
        <v>0</v>
      </c>
      <c r="E44" s="26">
        <v>0</v>
      </c>
      <c r="F44" s="20" t="s">
        <v>43</v>
      </c>
      <c r="G44" s="21">
        <v>0</v>
      </c>
      <c r="H44" s="21">
        <v>0</v>
      </c>
      <c r="I44" s="21">
        <v>178932.78999999998</v>
      </c>
      <c r="J44" s="21">
        <f t="shared" si="0"/>
        <v>178932.78999999998</v>
      </c>
      <c r="K44" s="21">
        <v>0</v>
      </c>
      <c r="L44" s="21">
        <f t="shared" si="1"/>
        <v>-178932.78999999998</v>
      </c>
      <c r="M44" s="21">
        <v>0</v>
      </c>
      <c r="N44" s="21">
        <v>0</v>
      </c>
      <c r="O44" s="21">
        <v>0</v>
      </c>
      <c r="P44" s="21">
        <f t="shared" si="2"/>
        <v>0</v>
      </c>
      <c r="Q44" s="21">
        <f t="shared" si="3"/>
        <v>-178932.78999999998</v>
      </c>
      <c r="R44" s="21">
        <v>28776.95</v>
      </c>
      <c r="S44" s="21">
        <v>0</v>
      </c>
      <c r="T44" s="22" t="s">
        <v>128</v>
      </c>
      <c r="U44" s="23">
        <v>460019</v>
      </c>
      <c r="V44" s="21">
        <v>0</v>
      </c>
      <c r="W44" s="27"/>
      <c r="X44" s="24"/>
    </row>
    <row r="45" spans="1:24" x14ac:dyDescent="0.2">
      <c r="A45" s="17" t="s">
        <v>79</v>
      </c>
      <c r="B45" s="17"/>
      <c r="C45" s="21">
        <v>33733971</v>
      </c>
      <c r="D45" s="26">
        <v>0.29264422685725133</v>
      </c>
      <c r="E45" s="26">
        <v>0.13150000000000001</v>
      </c>
      <c r="F45" s="20" t="s">
        <v>43</v>
      </c>
      <c r="G45" s="21">
        <v>199201841</v>
      </c>
      <c r="H45" s="21">
        <v>67611203</v>
      </c>
      <c r="I45" s="21">
        <v>89427891</v>
      </c>
      <c r="J45" s="21">
        <f t="shared" si="0"/>
        <v>356240935</v>
      </c>
      <c r="K45" s="21">
        <v>320815444</v>
      </c>
      <c r="L45" s="21">
        <f t="shared" si="1"/>
        <v>-35425491</v>
      </c>
      <c r="M45" s="21">
        <v>9790168</v>
      </c>
      <c r="N45" s="21">
        <v>0</v>
      </c>
      <c r="O45" s="21">
        <v>51902440</v>
      </c>
      <c r="P45" s="21">
        <f t="shared" si="2"/>
        <v>42112272</v>
      </c>
      <c r="Q45" s="21">
        <f t="shared" si="3"/>
        <v>6686781</v>
      </c>
      <c r="R45" s="21">
        <v>19336130.329999998</v>
      </c>
      <c r="S45" s="21">
        <v>0</v>
      </c>
      <c r="T45" s="22" t="s">
        <v>129</v>
      </c>
      <c r="U45" s="23">
        <v>460009</v>
      </c>
      <c r="V45" s="21">
        <v>1934206788</v>
      </c>
      <c r="W45" s="27"/>
      <c r="X45" s="24"/>
    </row>
    <row r="46" spans="1:24" x14ac:dyDescent="0.2">
      <c r="A46" s="17" t="s">
        <v>80</v>
      </c>
      <c r="B46" s="63" t="s">
        <v>45</v>
      </c>
      <c r="C46" s="21">
        <v>15675988</v>
      </c>
      <c r="D46" s="26">
        <v>0</v>
      </c>
      <c r="E46" s="26">
        <v>0</v>
      </c>
      <c r="F46" s="65" t="s">
        <v>43</v>
      </c>
      <c r="G46" s="21">
        <v>0</v>
      </c>
      <c r="H46" s="21">
        <v>0</v>
      </c>
      <c r="I46" s="21">
        <v>14246647.09</v>
      </c>
      <c r="J46" s="21">
        <f t="shared" si="0"/>
        <v>14246647.09</v>
      </c>
      <c r="K46" s="21">
        <v>0</v>
      </c>
      <c r="L46" s="21">
        <f t="shared" si="1"/>
        <v>-14246647.09</v>
      </c>
      <c r="M46" s="21">
        <v>0</v>
      </c>
      <c r="N46" s="21">
        <v>0</v>
      </c>
      <c r="O46" s="21">
        <v>0</v>
      </c>
      <c r="P46" s="21">
        <f t="shared" si="2"/>
        <v>0</v>
      </c>
      <c r="Q46" s="21">
        <f t="shared" si="3"/>
        <v>-14246647.09</v>
      </c>
      <c r="R46" s="21">
        <v>122710.65000000001</v>
      </c>
      <c r="S46" s="21">
        <v>0</v>
      </c>
      <c r="T46" s="22" t="s">
        <v>130</v>
      </c>
      <c r="U46" s="23">
        <v>460001</v>
      </c>
      <c r="V46" s="21">
        <v>0</v>
      </c>
      <c r="W46" s="27"/>
    </row>
    <row r="47" spans="1:24" x14ac:dyDescent="0.2">
      <c r="A47" s="17"/>
      <c r="B47" s="63"/>
      <c r="C47" s="21"/>
      <c r="D47" s="26"/>
      <c r="E47" s="26"/>
      <c r="F47" s="65"/>
      <c r="G47" s="21"/>
      <c r="H47" s="21"/>
      <c r="I47" s="21"/>
      <c r="J47" s="21"/>
      <c r="K47" s="21"/>
      <c r="L47" s="21"/>
      <c r="M47" s="21"/>
      <c r="N47" s="21"/>
      <c r="O47" s="21"/>
      <c r="P47" s="21"/>
      <c r="Q47" s="21"/>
      <c r="R47" s="21"/>
      <c r="S47" s="21"/>
      <c r="T47" s="22"/>
      <c r="U47" s="23"/>
      <c r="V47" s="21"/>
      <c r="W47" s="27"/>
    </row>
    <row r="48" spans="1:24" x14ac:dyDescent="0.2">
      <c r="A48" s="35" t="s">
        <v>81</v>
      </c>
      <c r="B48" s="35"/>
      <c r="C48" s="36"/>
      <c r="D48" s="37"/>
      <c r="E48" s="37"/>
      <c r="F48" s="36"/>
      <c r="G48" s="36"/>
      <c r="H48" s="36"/>
      <c r="I48" s="36"/>
      <c r="J48" s="36"/>
      <c r="K48" s="36"/>
      <c r="L48" s="36"/>
      <c r="M48" s="36"/>
      <c r="N48" s="36"/>
      <c r="O48" s="36"/>
      <c r="P48" s="36"/>
      <c r="Q48" s="36"/>
      <c r="R48" s="36"/>
      <c r="S48" s="36"/>
      <c r="T48" s="38"/>
      <c r="U48" s="39"/>
      <c r="V48" s="36"/>
      <c r="W48" s="40"/>
    </row>
    <row r="49" spans="1:24" x14ac:dyDescent="0.2">
      <c r="A49" s="41" t="s">
        <v>82</v>
      </c>
      <c r="B49" s="41"/>
      <c r="C49" s="42">
        <v>451610</v>
      </c>
      <c r="D49" s="43">
        <v>0.17632607481853713</v>
      </c>
      <c r="E49" s="43">
        <v>0.7137</v>
      </c>
      <c r="F49" s="44" t="s">
        <v>43</v>
      </c>
      <c r="G49" s="21">
        <v>17810892</v>
      </c>
      <c r="H49" s="21">
        <v>0</v>
      </c>
      <c r="I49" s="21">
        <v>0</v>
      </c>
      <c r="J49" s="21">
        <f t="shared" si="0"/>
        <v>17810892</v>
      </c>
      <c r="K49" s="21">
        <v>17810892</v>
      </c>
      <c r="L49" s="21">
        <f t="shared" si="1"/>
        <v>0</v>
      </c>
      <c r="M49" s="21">
        <v>583584</v>
      </c>
      <c r="N49" s="21">
        <v>0</v>
      </c>
      <c r="O49" s="21">
        <v>30697030</v>
      </c>
      <c r="P49" s="21">
        <f t="shared" si="2"/>
        <v>30113446</v>
      </c>
      <c r="Q49" s="21">
        <f t="shared" si="3"/>
        <v>30113446</v>
      </c>
      <c r="R49" s="21">
        <v>915112.25</v>
      </c>
      <c r="S49" s="21">
        <v>0</v>
      </c>
      <c r="T49" s="22" t="s">
        <v>131</v>
      </c>
      <c r="U49" s="23">
        <v>464001</v>
      </c>
      <c r="V49" s="21">
        <v>71115074</v>
      </c>
      <c r="W49" s="27"/>
      <c r="X49" s="24"/>
    </row>
    <row r="50" spans="1:24" x14ac:dyDescent="0.2">
      <c r="C50" s="18"/>
      <c r="D50" s="45"/>
      <c r="E50" s="45"/>
      <c r="F50" s="18"/>
      <c r="G50" s="18"/>
      <c r="H50" s="18"/>
      <c r="I50" s="18"/>
      <c r="J50" s="18"/>
      <c r="K50" s="18"/>
      <c r="L50" s="18"/>
      <c r="M50" s="18"/>
      <c r="N50" s="18"/>
      <c r="O50" s="18"/>
      <c r="P50" s="18"/>
      <c r="Q50" s="18"/>
      <c r="R50" s="18"/>
      <c r="S50" s="18"/>
      <c r="T50" s="22"/>
      <c r="U50" s="18"/>
      <c r="V50" s="18"/>
      <c r="W50" s="18"/>
    </row>
    <row r="51" spans="1:24" x14ac:dyDescent="0.2">
      <c r="A51" s="35" t="s">
        <v>83</v>
      </c>
      <c r="B51" s="35"/>
      <c r="C51" s="46"/>
      <c r="D51" s="47"/>
      <c r="E51" s="47"/>
      <c r="F51" s="46"/>
      <c r="G51" s="46"/>
      <c r="H51" s="46"/>
      <c r="I51" s="46"/>
      <c r="J51" s="46"/>
      <c r="K51" s="46"/>
      <c r="L51" s="46"/>
      <c r="M51" s="46"/>
      <c r="N51" s="46"/>
      <c r="O51" s="46"/>
      <c r="P51" s="46"/>
      <c r="Q51" s="46"/>
      <c r="R51" s="46"/>
      <c r="S51" s="46"/>
      <c r="T51" s="38"/>
      <c r="U51" s="46"/>
      <c r="V51" s="46"/>
      <c r="W51" s="48"/>
    </row>
    <row r="52" spans="1:24" x14ac:dyDescent="0.2">
      <c r="A52" s="41" t="s">
        <v>84</v>
      </c>
      <c r="B52" s="41"/>
      <c r="C52" s="49">
        <v>0</v>
      </c>
      <c r="D52" s="49">
        <v>0</v>
      </c>
      <c r="E52" s="49">
        <v>0</v>
      </c>
      <c r="F52" s="50">
        <v>0</v>
      </c>
      <c r="G52" s="49">
        <v>0</v>
      </c>
      <c r="H52" s="49">
        <v>0</v>
      </c>
      <c r="I52" s="21">
        <v>0</v>
      </c>
      <c r="J52" s="49">
        <v>0</v>
      </c>
      <c r="K52" s="49">
        <v>0</v>
      </c>
      <c r="L52" s="49">
        <v>0</v>
      </c>
      <c r="M52" s="49">
        <v>0</v>
      </c>
      <c r="N52" s="49">
        <v>0</v>
      </c>
      <c r="O52" s="49">
        <v>0</v>
      </c>
      <c r="P52" s="49">
        <v>0</v>
      </c>
      <c r="Q52" s="49">
        <v>0</v>
      </c>
      <c r="R52" s="49">
        <v>0</v>
      </c>
      <c r="S52" s="49">
        <v>0</v>
      </c>
      <c r="T52" s="49">
        <v>0</v>
      </c>
      <c r="U52" s="50">
        <v>0</v>
      </c>
      <c r="V52" s="49">
        <v>0</v>
      </c>
      <c r="W52" s="14"/>
    </row>
    <row r="53" spans="1:24" ht="11.45" customHeight="1" x14ac:dyDescent="0.2">
      <c r="A53" s="13"/>
      <c r="B53" s="13"/>
      <c r="C53" s="14"/>
      <c r="D53" s="15"/>
      <c r="E53" s="15"/>
      <c r="F53" s="14"/>
      <c r="G53" s="14"/>
      <c r="H53" s="14"/>
      <c r="I53" s="14"/>
      <c r="J53" s="14"/>
      <c r="K53" s="14"/>
      <c r="L53" s="14"/>
      <c r="M53" s="14"/>
      <c r="N53" s="14"/>
      <c r="O53" s="14"/>
      <c r="P53" s="14"/>
      <c r="Q53" s="14"/>
      <c r="R53" s="14"/>
      <c r="S53" s="14"/>
      <c r="T53" s="14"/>
      <c r="U53" s="13"/>
      <c r="V53" s="13"/>
      <c r="W53" s="24"/>
    </row>
    <row r="54" spans="1:24" s="25" customFormat="1" ht="11.45" customHeight="1" x14ac:dyDescent="0.2">
      <c r="A54" s="49"/>
      <c r="B54" s="49"/>
      <c r="C54" s="49"/>
      <c r="D54" s="49"/>
      <c r="E54" s="49"/>
      <c r="F54" s="49"/>
      <c r="G54" s="49"/>
      <c r="H54" s="49"/>
      <c r="I54" s="49"/>
      <c r="J54" s="49"/>
      <c r="K54" s="49"/>
      <c r="L54" s="49"/>
      <c r="M54" s="49"/>
      <c r="N54" s="49"/>
      <c r="O54" s="49"/>
      <c r="P54" s="49"/>
      <c r="Q54" s="49"/>
      <c r="R54" s="49"/>
      <c r="S54" s="49"/>
      <c r="T54" s="49"/>
      <c r="W54" s="51"/>
    </row>
    <row r="55" spans="1:24" s="25" customFormat="1" ht="11.45" customHeight="1" x14ac:dyDescent="0.2">
      <c r="A55" s="52" t="s">
        <v>135</v>
      </c>
      <c r="D55" s="53"/>
      <c r="E55" s="53"/>
      <c r="G55" s="54"/>
      <c r="H55" s="54"/>
      <c r="I55" s="54"/>
      <c r="J55" s="54"/>
      <c r="K55" s="54"/>
      <c r="L55" s="54"/>
      <c r="M55" s="54"/>
      <c r="N55" s="54"/>
      <c r="O55" s="54"/>
      <c r="P55" s="54"/>
      <c r="Q55" s="54"/>
      <c r="R55" s="54"/>
      <c r="S55" s="54"/>
      <c r="T55" s="54"/>
      <c r="U55" s="54"/>
      <c r="V55" s="54"/>
      <c r="W55" s="51"/>
    </row>
    <row r="56" spans="1:24" s="25" customFormat="1" ht="11.45" customHeight="1" x14ac:dyDescent="0.2">
      <c r="A56" s="52" t="s">
        <v>137</v>
      </c>
      <c r="D56" s="53"/>
      <c r="E56" s="53"/>
      <c r="G56" s="54"/>
      <c r="H56" s="54"/>
      <c r="I56" s="54"/>
      <c r="J56" s="54"/>
      <c r="K56" s="54"/>
      <c r="L56" s="54"/>
      <c r="M56" s="54"/>
      <c r="N56" s="54"/>
      <c r="O56" s="54"/>
      <c r="P56" s="54"/>
      <c r="Q56" s="54"/>
      <c r="R56" s="54"/>
      <c r="S56" s="54"/>
      <c r="T56" s="54"/>
      <c r="U56" s="54"/>
      <c r="V56" s="54"/>
      <c r="W56" s="51"/>
    </row>
    <row r="57" spans="1:24" s="25" customFormat="1" ht="11.45" customHeight="1" x14ac:dyDescent="0.2">
      <c r="A57" s="55" t="s">
        <v>85</v>
      </c>
      <c r="B57" s="56"/>
      <c r="C57" s="56"/>
      <c r="D57" s="56"/>
      <c r="E57" s="56"/>
      <c r="F57" s="56"/>
      <c r="G57" s="56"/>
      <c r="H57" s="56"/>
      <c r="I57" s="56"/>
      <c r="J57" s="56"/>
      <c r="K57" s="56"/>
      <c r="L57" s="56"/>
      <c r="M57" s="56"/>
      <c r="N57" s="56"/>
      <c r="O57" s="56"/>
      <c r="P57" s="57"/>
      <c r="Q57" s="57"/>
      <c r="R57" s="57"/>
      <c r="S57" s="57"/>
      <c r="T57" s="57"/>
      <c r="W57" s="51"/>
    </row>
    <row r="58" spans="1:24" s="25" customFormat="1" ht="11.45" customHeight="1" x14ac:dyDescent="0.2">
      <c r="A58" s="55" t="s">
        <v>86</v>
      </c>
      <c r="B58" s="55"/>
      <c r="C58" s="55"/>
      <c r="D58" s="55"/>
      <c r="E58" s="55"/>
      <c r="F58" s="55"/>
      <c r="G58" s="55"/>
      <c r="H58" s="55"/>
      <c r="I58" s="58"/>
      <c r="J58" s="57"/>
      <c r="K58" s="57"/>
      <c r="L58" s="57"/>
      <c r="M58" s="57"/>
      <c r="N58" s="57"/>
      <c r="O58" s="57"/>
      <c r="P58" s="57"/>
      <c r="Q58" s="57"/>
      <c r="R58" s="57"/>
      <c r="S58" s="57"/>
      <c r="T58" s="57"/>
      <c r="W58" s="51"/>
    </row>
    <row r="59" spans="1:24" s="25" customFormat="1" ht="11.45" customHeight="1" x14ac:dyDescent="0.2">
      <c r="A59" s="55"/>
      <c r="B59" s="55"/>
      <c r="C59" s="55"/>
      <c r="D59" s="55"/>
      <c r="E59" s="55"/>
      <c r="F59" s="55"/>
      <c r="G59" s="55"/>
      <c r="H59" s="55"/>
      <c r="I59" s="58"/>
      <c r="J59" s="57"/>
      <c r="K59" s="57"/>
      <c r="L59" s="57"/>
      <c r="M59" s="57"/>
      <c r="N59" s="57"/>
      <c r="O59" s="57"/>
      <c r="P59" s="57"/>
      <c r="Q59" s="57"/>
      <c r="R59" s="57"/>
      <c r="S59" s="57"/>
      <c r="T59" s="57"/>
      <c r="W59" s="51"/>
    </row>
    <row r="60" spans="1:24" s="25" customFormat="1" ht="11.45" customHeight="1" x14ac:dyDescent="0.2">
      <c r="A60" s="55"/>
      <c r="B60" s="55"/>
      <c r="C60" s="55"/>
      <c r="D60" s="55"/>
      <c r="E60" s="55"/>
      <c r="F60" s="55"/>
      <c r="G60" s="55"/>
      <c r="H60" s="55"/>
      <c r="I60" s="58"/>
      <c r="J60" s="57"/>
      <c r="K60" s="57"/>
      <c r="L60" s="57"/>
      <c r="M60" s="57"/>
      <c r="N60" s="57"/>
      <c r="O60" s="57"/>
      <c r="P60" s="57"/>
      <c r="Q60" s="57"/>
      <c r="R60" s="57"/>
      <c r="S60" s="57"/>
      <c r="T60" s="57"/>
      <c r="W60" s="51"/>
    </row>
    <row r="61" spans="1:24" s="25" customFormat="1" ht="11.45" customHeight="1" x14ac:dyDescent="0.2">
      <c r="A61" s="59"/>
      <c r="B61" s="59"/>
      <c r="C61" s="59"/>
      <c r="D61" s="59"/>
      <c r="E61" s="59"/>
      <c r="F61" s="59"/>
      <c r="G61" s="59"/>
      <c r="H61" s="59"/>
      <c r="I61" s="60"/>
      <c r="J61" s="57"/>
      <c r="K61" s="57"/>
      <c r="L61" s="57"/>
      <c r="M61" s="57"/>
      <c r="N61" s="57"/>
      <c r="O61" s="57"/>
      <c r="P61" s="57"/>
      <c r="Q61" s="57"/>
      <c r="R61" s="57"/>
      <c r="S61" s="57"/>
      <c r="T61" s="57"/>
      <c r="W61" s="51"/>
    </row>
    <row r="62" spans="1:24" s="25" customFormat="1" ht="11.45" customHeight="1" x14ac:dyDescent="0.2">
      <c r="A62" s="55"/>
      <c r="B62" s="55"/>
      <c r="C62" s="55"/>
      <c r="D62" s="55"/>
      <c r="E62" s="55"/>
      <c r="F62" s="55"/>
      <c r="G62" s="55"/>
      <c r="H62" s="55"/>
      <c r="I62" s="60"/>
      <c r="J62" s="57"/>
      <c r="K62" s="57"/>
      <c r="L62" s="57"/>
      <c r="M62" s="57"/>
      <c r="N62" s="57"/>
      <c r="O62" s="57"/>
      <c r="P62" s="57"/>
      <c r="Q62" s="57"/>
      <c r="R62" s="57"/>
      <c r="S62" s="57"/>
      <c r="T62" s="57"/>
      <c r="W62" s="51"/>
    </row>
    <row r="63" spans="1:24" s="25" customFormat="1" ht="11.45" customHeight="1" x14ac:dyDescent="0.2">
      <c r="A63" s="55"/>
      <c r="B63" s="55"/>
      <c r="C63" s="55"/>
      <c r="D63" s="55"/>
      <c r="E63" s="55"/>
      <c r="F63" s="55"/>
      <c r="G63" s="55"/>
      <c r="H63" s="55"/>
      <c r="I63" s="59"/>
      <c r="J63" s="57"/>
      <c r="K63" s="57"/>
      <c r="L63" s="57"/>
      <c r="M63" s="57"/>
      <c r="N63" s="57"/>
      <c r="O63" s="57"/>
      <c r="P63" s="57"/>
      <c r="Q63" s="57"/>
      <c r="R63" s="57"/>
      <c r="S63" s="57"/>
      <c r="T63" s="57"/>
      <c r="W63" s="51"/>
    </row>
    <row r="64" spans="1:24" s="25" customFormat="1" ht="11.45" customHeight="1" x14ac:dyDescent="0.2">
      <c r="A64" s="55"/>
      <c r="B64" s="55"/>
      <c r="C64" s="55"/>
      <c r="D64" s="55"/>
      <c r="E64" s="55"/>
      <c r="F64" s="55"/>
      <c r="G64" s="55"/>
      <c r="H64" s="55"/>
      <c r="I64" s="60"/>
      <c r="J64" s="57"/>
      <c r="K64" s="57"/>
      <c r="L64" s="57"/>
      <c r="M64" s="57"/>
      <c r="N64" s="57"/>
      <c r="O64" s="57"/>
      <c r="P64" s="57"/>
      <c r="Q64" s="57"/>
      <c r="R64" s="57"/>
      <c r="S64" s="57"/>
      <c r="T64" s="57"/>
      <c r="W64" s="51"/>
    </row>
    <row r="65" spans="1:23" s="25" customFormat="1" ht="11.45" customHeight="1" x14ac:dyDescent="0.2">
      <c r="A65" s="59"/>
      <c r="B65" s="59"/>
      <c r="C65" s="55"/>
      <c r="D65" s="55"/>
      <c r="E65" s="55"/>
      <c r="F65" s="55"/>
      <c r="G65" s="55"/>
      <c r="H65" s="59"/>
      <c r="I65" s="59"/>
      <c r="J65" s="57"/>
      <c r="K65" s="57"/>
      <c r="L65" s="57"/>
      <c r="M65" s="57"/>
      <c r="N65" s="57"/>
      <c r="O65" s="57"/>
      <c r="P65" s="57"/>
      <c r="Q65" s="57"/>
      <c r="R65" s="57"/>
      <c r="S65" s="57"/>
      <c r="T65" s="57"/>
      <c r="W65" s="51"/>
    </row>
    <row r="66" spans="1:23" s="25" customFormat="1" ht="11.45" customHeight="1" x14ac:dyDescent="0.2">
      <c r="A66" s="59"/>
      <c r="B66" s="59"/>
      <c r="C66" s="55"/>
      <c r="D66" s="55"/>
      <c r="E66" s="55"/>
      <c r="F66" s="55"/>
      <c r="G66" s="55"/>
      <c r="H66" s="59"/>
      <c r="I66" s="60"/>
      <c r="J66" s="57"/>
      <c r="K66" s="57"/>
      <c r="L66" s="57"/>
      <c r="M66" s="57"/>
      <c r="N66" s="57"/>
      <c r="O66" s="57"/>
      <c r="P66" s="57"/>
      <c r="Q66" s="57"/>
      <c r="R66" s="57"/>
      <c r="S66" s="57"/>
      <c r="T66" s="57"/>
      <c r="W66" s="51"/>
    </row>
    <row r="67" spans="1:23" s="25" customFormat="1" ht="11.45" customHeight="1" x14ac:dyDescent="0.2">
      <c r="A67" s="55"/>
      <c r="B67" s="55"/>
      <c r="C67" s="55"/>
      <c r="D67" s="55"/>
      <c r="E67" s="55"/>
      <c r="F67" s="55"/>
      <c r="G67" s="55"/>
      <c r="H67" s="55"/>
      <c r="I67" s="58"/>
      <c r="J67" s="57"/>
      <c r="K67" s="57"/>
      <c r="L67" s="57"/>
      <c r="M67" s="57"/>
      <c r="N67" s="57"/>
      <c r="O67" s="57"/>
      <c r="P67" s="57"/>
      <c r="Q67" s="57"/>
      <c r="R67" s="57"/>
      <c r="S67" s="57"/>
      <c r="T67" s="57"/>
      <c r="W67" s="51"/>
    </row>
    <row r="68" spans="1:23" s="25" customFormat="1" ht="11.45" customHeight="1" x14ac:dyDescent="0.2">
      <c r="A68" s="60"/>
      <c r="B68" s="60"/>
      <c r="C68" s="55"/>
      <c r="D68" s="55"/>
      <c r="E68" s="55"/>
      <c r="F68" s="55"/>
      <c r="G68" s="55"/>
      <c r="H68" s="59"/>
      <c r="I68" s="58"/>
      <c r="J68" s="57"/>
      <c r="K68" s="57"/>
      <c r="L68" s="57"/>
      <c r="M68" s="57"/>
      <c r="N68" s="57"/>
      <c r="O68" s="57"/>
      <c r="P68" s="57"/>
      <c r="Q68" s="57"/>
      <c r="R68" s="57"/>
      <c r="S68" s="57"/>
      <c r="T68" s="57"/>
      <c r="W68" s="51"/>
    </row>
    <row r="69" spans="1:23" s="25" customFormat="1" ht="11.45" customHeight="1" x14ac:dyDescent="0.2">
      <c r="A69" s="60"/>
      <c r="B69" s="60"/>
      <c r="C69" s="58"/>
      <c r="D69" s="60"/>
      <c r="E69" s="60"/>
      <c r="F69" s="60"/>
      <c r="G69" s="60"/>
      <c r="H69" s="59"/>
      <c r="I69" s="58"/>
      <c r="J69" s="57"/>
      <c r="K69" s="57"/>
      <c r="L69" s="57"/>
      <c r="M69" s="57"/>
      <c r="N69" s="57"/>
      <c r="O69" s="57"/>
      <c r="P69" s="57"/>
      <c r="Q69" s="57"/>
      <c r="R69" s="57"/>
      <c r="S69" s="57"/>
      <c r="T69" s="57"/>
      <c r="W69" s="51"/>
    </row>
    <row r="70" spans="1:23" s="25" customFormat="1" ht="11.45" customHeight="1" x14ac:dyDescent="0.2">
      <c r="A70" s="59"/>
      <c r="B70" s="59"/>
      <c r="C70" s="55"/>
      <c r="D70" s="55"/>
      <c r="E70" s="55"/>
      <c r="F70" s="55"/>
      <c r="G70" s="55"/>
      <c r="H70" s="59"/>
      <c r="I70" s="60"/>
      <c r="J70" s="57"/>
      <c r="K70" s="57"/>
      <c r="L70" s="57"/>
      <c r="M70" s="57"/>
      <c r="N70" s="57"/>
      <c r="O70" s="57"/>
      <c r="P70" s="57"/>
      <c r="Q70" s="57"/>
      <c r="R70" s="57"/>
      <c r="S70" s="57"/>
      <c r="T70" s="57"/>
      <c r="W70" s="51"/>
    </row>
    <row r="71" spans="1:23" s="25" customFormat="1" ht="11.45" customHeight="1" x14ac:dyDescent="0.2">
      <c r="A71" s="60"/>
      <c r="B71" s="60"/>
      <c r="C71" s="58"/>
      <c r="D71" s="59"/>
      <c r="E71" s="59"/>
      <c r="F71" s="59"/>
      <c r="G71" s="59"/>
      <c r="H71" s="59"/>
      <c r="I71" s="58"/>
      <c r="J71" s="57"/>
      <c r="K71" s="57"/>
      <c r="L71" s="57"/>
      <c r="M71" s="57"/>
      <c r="N71" s="57"/>
      <c r="O71" s="57"/>
      <c r="P71" s="57"/>
      <c r="Q71" s="57"/>
      <c r="R71" s="57"/>
      <c r="S71" s="57"/>
      <c r="T71" s="57"/>
      <c r="W71" s="51"/>
    </row>
    <row r="72" spans="1:23" s="25" customFormat="1" ht="11.45" customHeight="1" x14ac:dyDescent="0.2">
      <c r="A72" s="59"/>
      <c r="B72" s="59"/>
      <c r="C72" s="58"/>
      <c r="D72" s="59"/>
      <c r="E72" s="59"/>
      <c r="F72" s="59"/>
      <c r="G72" s="59"/>
      <c r="H72" s="59"/>
      <c r="I72" s="58"/>
      <c r="J72" s="57"/>
      <c r="K72" s="57"/>
      <c r="L72" s="57"/>
      <c r="M72" s="57"/>
      <c r="N72" s="57"/>
      <c r="O72" s="57"/>
      <c r="P72" s="57"/>
      <c r="Q72" s="57"/>
      <c r="R72" s="57"/>
      <c r="S72" s="57"/>
      <c r="T72" s="57"/>
      <c r="W72" s="51"/>
    </row>
    <row r="73" spans="1:23" s="25" customFormat="1" ht="12" hidden="1" customHeight="1" x14ac:dyDescent="0.2">
      <c r="A73" s="59"/>
      <c r="B73" s="59"/>
      <c r="C73" s="58"/>
      <c r="D73" s="59"/>
      <c r="E73" s="59"/>
      <c r="F73" s="59"/>
      <c r="G73" s="59"/>
      <c r="H73" s="59"/>
      <c r="I73" s="60"/>
      <c r="J73" s="57"/>
      <c r="K73" s="57"/>
      <c r="L73" s="57"/>
      <c r="M73" s="57"/>
      <c r="N73" s="57"/>
      <c r="O73" s="57"/>
      <c r="P73" s="57"/>
      <c r="Q73" s="57"/>
      <c r="R73" s="57"/>
      <c r="S73" s="57"/>
      <c r="T73" s="57"/>
      <c r="W73" s="51"/>
    </row>
    <row r="74" spans="1:23" s="25" customFormat="1" ht="11.45" hidden="1" customHeight="1" x14ac:dyDescent="0.2">
      <c r="C74" s="61"/>
      <c r="D74" s="62"/>
      <c r="E74" s="62"/>
      <c r="F74" s="61"/>
      <c r="G74" s="61"/>
      <c r="H74" s="61"/>
      <c r="I74" s="61"/>
      <c r="J74" s="61"/>
      <c r="K74" s="61"/>
      <c r="L74" s="61"/>
      <c r="M74" s="61"/>
      <c r="N74" s="61"/>
      <c r="O74" s="61"/>
      <c r="P74" s="61"/>
      <c r="Q74" s="61"/>
      <c r="R74" s="61"/>
      <c r="W74" s="51"/>
    </row>
    <row r="75" spans="1:23" s="25" customFormat="1" ht="11.45" hidden="1" customHeight="1" x14ac:dyDescent="0.2">
      <c r="C75" s="61"/>
      <c r="D75" s="62"/>
      <c r="E75" s="62"/>
      <c r="F75" s="61"/>
      <c r="G75" s="61"/>
      <c r="H75" s="61"/>
      <c r="I75" s="61"/>
      <c r="J75" s="61"/>
      <c r="K75" s="61"/>
      <c r="L75" s="61"/>
      <c r="M75" s="61"/>
      <c r="N75" s="61"/>
      <c r="O75" s="61"/>
      <c r="P75" s="61"/>
      <c r="Q75" s="61"/>
      <c r="R75" s="61"/>
      <c r="W75" s="51"/>
    </row>
    <row r="76" spans="1:23" s="25" customFormat="1" ht="11.45" hidden="1" customHeight="1" x14ac:dyDescent="0.2">
      <c r="C76" s="61"/>
      <c r="D76" s="62"/>
      <c r="E76" s="62"/>
      <c r="F76" s="61"/>
      <c r="G76" s="61"/>
      <c r="H76" s="61"/>
      <c r="I76" s="61"/>
      <c r="J76" s="61"/>
      <c r="K76" s="61"/>
      <c r="L76" s="61"/>
      <c r="M76" s="61"/>
      <c r="N76" s="61"/>
      <c r="O76" s="61"/>
      <c r="P76" s="61"/>
      <c r="Q76" s="61"/>
      <c r="R76" s="61"/>
      <c r="W76" s="51"/>
    </row>
    <row r="77" spans="1:23" s="25" customFormat="1" ht="11.45" hidden="1" customHeight="1" x14ac:dyDescent="0.2">
      <c r="C77" s="61"/>
      <c r="D77" s="62"/>
      <c r="E77" s="62"/>
      <c r="F77" s="61"/>
      <c r="G77" s="61"/>
      <c r="H77" s="61"/>
      <c r="I77" s="61"/>
      <c r="J77" s="61"/>
      <c r="K77" s="61"/>
      <c r="L77" s="61"/>
      <c r="M77" s="61"/>
      <c r="N77" s="61"/>
      <c r="O77" s="61"/>
      <c r="P77" s="61"/>
      <c r="Q77" s="61"/>
      <c r="R77" s="61"/>
      <c r="W77" s="51"/>
    </row>
    <row r="78" spans="1:23" s="25" customFormat="1" ht="11.45" hidden="1" customHeight="1" x14ac:dyDescent="0.2">
      <c r="C78" s="61"/>
      <c r="D78" s="62"/>
      <c r="E78" s="62"/>
      <c r="F78" s="61"/>
      <c r="G78" s="61"/>
      <c r="H78" s="61"/>
      <c r="I78" s="61"/>
      <c r="J78" s="61"/>
      <c r="K78" s="61"/>
      <c r="L78" s="61"/>
      <c r="M78" s="61"/>
      <c r="N78" s="61"/>
      <c r="O78" s="61"/>
      <c r="P78" s="61"/>
      <c r="Q78" s="61"/>
      <c r="R78" s="61"/>
      <c r="W78" s="51"/>
    </row>
    <row r="79" spans="1:23" s="25" customFormat="1" ht="11.45" hidden="1" customHeight="1" x14ac:dyDescent="0.2">
      <c r="C79" s="61"/>
      <c r="D79" s="62"/>
      <c r="E79" s="62"/>
      <c r="F79" s="61"/>
      <c r="G79" s="61"/>
      <c r="H79" s="61"/>
      <c r="I79" s="61"/>
      <c r="J79" s="61"/>
      <c r="K79" s="61"/>
      <c r="L79" s="61"/>
      <c r="M79" s="61"/>
      <c r="N79" s="61"/>
      <c r="O79" s="61"/>
      <c r="P79" s="61"/>
      <c r="Q79" s="61"/>
      <c r="R79" s="61"/>
      <c r="W79" s="51"/>
    </row>
    <row r="80" spans="1:23" s="25" customFormat="1" ht="11.45" hidden="1" customHeight="1" x14ac:dyDescent="0.2">
      <c r="C80" s="61"/>
      <c r="D80" s="62"/>
      <c r="E80" s="62"/>
      <c r="F80" s="61"/>
      <c r="G80" s="61"/>
      <c r="H80" s="61"/>
      <c r="I80" s="61"/>
      <c r="J80" s="61"/>
      <c r="K80" s="61"/>
      <c r="L80" s="61"/>
      <c r="M80" s="61"/>
      <c r="N80" s="61"/>
      <c r="O80" s="61"/>
      <c r="P80" s="61"/>
      <c r="Q80" s="61"/>
      <c r="R80" s="61"/>
      <c r="W80" s="51"/>
    </row>
    <row r="81" spans="3:23" s="25" customFormat="1" ht="11.45" hidden="1" customHeight="1" x14ac:dyDescent="0.2">
      <c r="C81" s="61"/>
      <c r="D81" s="62"/>
      <c r="E81" s="62"/>
      <c r="F81" s="61"/>
      <c r="G81" s="61"/>
      <c r="H81" s="61"/>
      <c r="I81" s="61"/>
      <c r="J81" s="61"/>
      <c r="K81" s="61"/>
      <c r="L81" s="61"/>
      <c r="M81" s="61"/>
      <c r="N81" s="61"/>
      <c r="O81" s="61"/>
      <c r="P81" s="61"/>
      <c r="Q81" s="61"/>
      <c r="R81" s="61"/>
      <c r="W81" s="51"/>
    </row>
    <row r="82" spans="3:23" s="25" customFormat="1" ht="11.45" hidden="1" customHeight="1" x14ac:dyDescent="0.2">
      <c r="C82" s="61"/>
      <c r="D82" s="62"/>
      <c r="E82" s="62"/>
      <c r="F82" s="61"/>
      <c r="G82" s="61"/>
      <c r="H82" s="61"/>
      <c r="I82" s="61"/>
      <c r="J82" s="61"/>
      <c r="K82" s="61"/>
      <c r="L82" s="61"/>
      <c r="M82" s="61"/>
      <c r="N82" s="61"/>
      <c r="O82" s="61"/>
      <c r="P82" s="61"/>
      <c r="Q82" s="61"/>
      <c r="R82" s="61"/>
      <c r="W82" s="51"/>
    </row>
    <row r="83" spans="3:23" s="25" customFormat="1" ht="11.45" hidden="1" customHeight="1" x14ac:dyDescent="0.2">
      <c r="C83" s="61"/>
      <c r="D83" s="62"/>
      <c r="E83" s="62"/>
      <c r="F83" s="61"/>
      <c r="G83" s="61"/>
      <c r="H83" s="61"/>
      <c r="I83" s="61"/>
      <c r="J83" s="61"/>
      <c r="K83" s="61"/>
      <c r="L83" s="61"/>
      <c r="M83" s="61"/>
      <c r="N83" s="61"/>
      <c r="O83" s="61"/>
      <c r="P83" s="61"/>
      <c r="Q83" s="61"/>
      <c r="R83" s="61"/>
      <c r="W83" s="51"/>
    </row>
    <row r="84" spans="3:23" s="25" customFormat="1" ht="11.45" hidden="1" customHeight="1" x14ac:dyDescent="0.2">
      <c r="C84" s="61"/>
      <c r="D84" s="62"/>
      <c r="E84" s="62"/>
      <c r="F84" s="61"/>
      <c r="G84" s="61"/>
      <c r="H84" s="61"/>
      <c r="I84" s="61"/>
      <c r="J84" s="61"/>
      <c r="K84" s="61"/>
      <c r="L84" s="61"/>
      <c r="M84" s="61"/>
      <c r="N84" s="61"/>
      <c r="O84" s="61"/>
      <c r="P84" s="61"/>
      <c r="Q84" s="61"/>
      <c r="R84" s="61"/>
      <c r="W84" s="51"/>
    </row>
    <row r="85" spans="3:23" s="25" customFormat="1" ht="11.45" hidden="1" customHeight="1" x14ac:dyDescent="0.2">
      <c r="C85" s="61"/>
      <c r="D85" s="62"/>
      <c r="E85" s="62"/>
      <c r="F85" s="61"/>
      <c r="G85" s="61"/>
      <c r="H85" s="61"/>
      <c r="I85" s="61"/>
      <c r="J85" s="61"/>
      <c r="K85" s="61"/>
      <c r="L85" s="61"/>
      <c r="M85" s="61"/>
      <c r="N85" s="61"/>
      <c r="O85" s="61"/>
      <c r="P85" s="61"/>
      <c r="Q85" s="61"/>
      <c r="R85" s="61"/>
      <c r="W85" s="51"/>
    </row>
    <row r="86" spans="3:23" s="25" customFormat="1" ht="11.45" hidden="1" customHeight="1" x14ac:dyDescent="0.2">
      <c r="C86" s="61"/>
      <c r="D86" s="62"/>
      <c r="E86" s="62"/>
      <c r="F86" s="61"/>
      <c r="G86" s="61"/>
      <c r="H86" s="61"/>
      <c r="I86" s="61"/>
      <c r="J86" s="61"/>
      <c r="K86" s="61"/>
      <c r="L86" s="61"/>
      <c r="M86" s="61"/>
      <c r="N86" s="61"/>
      <c r="O86" s="61"/>
      <c r="P86" s="61"/>
      <c r="Q86" s="61"/>
      <c r="R86" s="61"/>
      <c r="W86" s="51"/>
    </row>
    <row r="87" spans="3:23" s="25" customFormat="1" ht="11.45" hidden="1" customHeight="1" x14ac:dyDescent="0.2">
      <c r="C87" s="61"/>
      <c r="D87" s="62"/>
      <c r="E87" s="62"/>
      <c r="F87" s="61"/>
      <c r="G87" s="61"/>
      <c r="H87" s="61"/>
      <c r="I87" s="61"/>
      <c r="J87" s="61"/>
      <c r="K87" s="61"/>
      <c r="L87" s="61"/>
      <c r="M87" s="61"/>
      <c r="N87" s="61"/>
      <c r="O87" s="61"/>
      <c r="P87" s="61"/>
      <c r="Q87" s="61"/>
      <c r="R87" s="61"/>
      <c r="W87" s="51"/>
    </row>
    <row r="88" spans="3:23" s="25" customFormat="1" ht="11.45" hidden="1" customHeight="1" x14ac:dyDescent="0.2">
      <c r="C88" s="61"/>
      <c r="D88" s="62"/>
      <c r="E88" s="62"/>
      <c r="F88" s="61"/>
      <c r="G88" s="61"/>
      <c r="H88" s="61"/>
      <c r="I88" s="61"/>
      <c r="J88" s="61"/>
      <c r="K88" s="61"/>
      <c r="L88" s="61"/>
      <c r="M88" s="61"/>
      <c r="N88" s="61"/>
      <c r="O88" s="61"/>
      <c r="P88" s="61"/>
      <c r="Q88" s="61"/>
      <c r="R88" s="61"/>
      <c r="W88" s="51"/>
    </row>
    <row r="89" spans="3:23" s="25" customFormat="1" ht="11.45" hidden="1" customHeight="1" x14ac:dyDescent="0.2">
      <c r="C89" s="61"/>
      <c r="D89" s="62"/>
      <c r="E89" s="62"/>
      <c r="F89" s="61"/>
      <c r="G89" s="61"/>
      <c r="H89" s="61"/>
      <c r="I89" s="61"/>
      <c r="J89" s="61"/>
      <c r="K89" s="61"/>
      <c r="L89" s="61"/>
      <c r="M89" s="61"/>
      <c r="N89" s="61"/>
      <c r="O89" s="61"/>
      <c r="P89" s="61"/>
      <c r="Q89" s="61"/>
      <c r="R89" s="61"/>
      <c r="W89" s="51"/>
    </row>
    <row r="90" spans="3:23" s="25" customFormat="1" ht="11.45" hidden="1" customHeight="1" x14ac:dyDescent="0.2">
      <c r="C90" s="61"/>
      <c r="D90" s="62"/>
      <c r="E90" s="62"/>
      <c r="F90" s="61"/>
      <c r="G90" s="61"/>
      <c r="H90" s="61"/>
      <c r="I90" s="61"/>
      <c r="J90" s="61"/>
      <c r="K90" s="61"/>
      <c r="L90" s="61"/>
      <c r="M90" s="61"/>
      <c r="N90" s="61"/>
      <c r="O90" s="61"/>
      <c r="P90" s="61"/>
      <c r="Q90" s="61"/>
      <c r="R90" s="61"/>
      <c r="W90" s="51"/>
    </row>
    <row r="91" spans="3:23" s="25" customFormat="1" ht="11.45" hidden="1" customHeight="1" x14ac:dyDescent="0.2">
      <c r="C91" s="61"/>
      <c r="D91" s="62"/>
      <c r="E91" s="62"/>
      <c r="F91" s="61"/>
      <c r="G91" s="61"/>
      <c r="H91" s="61"/>
      <c r="I91" s="61"/>
      <c r="J91" s="61"/>
      <c r="K91" s="61"/>
      <c r="L91" s="61"/>
      <c r="M91" s="61"/>
      <c r="N91" s="61"/>
      <c r="O91" s="61"/>
      <c r="P91" s="61"/>
      <c r="Q91" s="61"/>
      <c r="R91" s="61"/>
      <c r="W91" s="51"/>
    </row>
    <row r="92" spans="3:23" s="25" customFormat="1" ht="11.45" hidden="1" customHeight="1" x14ac:dyDescent="0.2">
      <c r="C92" s="61"/>
      <c r="D92" s="62"/>
      <c r="E92" s="62"/>
      <c r="F92" s="61"/>
      <c r="G92" s="61"/>
      <c r="H92" s="61"/>
      <c r="I92" s="61"/>
      <c r="J92" s="61"/>
      <c r="K92" s="61"/>
      <c r="L92" s="61"/>
      <c r="M92" s="61"/>
      <c r="N92" s="61"/>
      <c r="O92" s="61"/>
      <c r="P92" s="61"/>
      <c r="Q92" s="61"/>
      <c r="R92" s="61"/>
      <c r="W92" s="51"/>
    </row>
    <row r="93" spans="3:23" s="25" customFormat="1" ht="11.45" hidden="1" customHeight="1" x14ac:dyDescent="0.2">
      <c r="C93" s="61"/>
      <c r="D93" s="62"/>
      <c r="E93" s="62"/>
      <c r="F93" s="61"/>
      <c r="G93" s="61"/>
      <c r="H93" s="61"/>
      <c r="I93" s="61"/>
      <c r="J93" s="61"/>
      <c r="K93" s="61"/>
      <c r="L93" s="61"/>
      <c r="M93" s="61"/>
      <c r="N93" s="61"/>
      <c r="O93" s="61"/>
      <c r="P93" s="61"/>
      <c r="Q93" s="61"/>
      <c r="R93" s="61"/>
      <c r="W93" s="51"/>
    </row>
    <row r="94" spans="3:23" s="25" customFormat="1" ht="11.45" hidden="1" customHeight="1" x14ac:dyDescent="0.2">
      <c r="C94" s="61"/>
      <c r="D94" s="62"/>
      <c r="E94" s="62"/>
      <c r="F94" s="61"/>
      <c r="G94" s="61"/>
      <c r="H94" s="61"/>
      <c r="I94" s="61"/>
      <c r="J94" s="61"/>
      <c r="K94" s="61"/>
      <c r="L94" s="61"/>
      <c r="M94" s="61"/>
      <c r="N94" s="61"/>
      <c r="O94" s="61"/>
      <c r="P94" s="61"/>
      <c r="Q94" s="61"/>
      <c r="R94" s="61"/>
      <c r="W94" s="51"/>
    </row>
    <row r="95" spans="3:23" s="25" customFormat="1" ht="11.45" hidden="1" customHeight="1" x14ac:dyDescent="0.2">
      <c r="C95" s="61"/>
      <c r="D95" s="62"/>
      <c r="E95" s="62"/>
      <c r="F95" s="61"/>
      <c r="G95" s="61"/>
      <c r="H95" s="61"/>
      <c r="I95" s="61"/>
      <c r="J95" s="61"/>
      <c r="K95" s="61"/>
      <c r="L95" s="61"/>
      <c r="M95" s="61"/>
      <c r="N95" s="61"/>
      <c r="O95" s="61"/>
      <c r="P95" s="61"/>
      <c r="Q95" s="61"/>
      <c r="R95" s="61"/>
      <c r="W95" s="51"/>
    </row>
    <row r="96" spans="3:23" s="25" customFormat="1" ht="11.45" hidden="1" customHeight="1" x14ac:dyDescent="0.2">
      <c r="C96" s="61"/>
      <c r="D96" s="62"/>
      <c r="E96" s="62"/>
      <c r="F96" s="61"/>
      <c r="G96" s="61"/>
      <c r="H96" s="61"/>
      <c r="I96" s="61"/>
      <c r="J96" s="61"/>
      <c r="K96" s="61"/>
      <c r="L96" s="61"/>
      <c r="M96" s="61"/>
      <c r="N96" s="61"/>
      <c r="O96" s="61"/>
      <c r="P96" s="61"/>
      <c r="Q96" s="61"/>
      <c r="R96" s="61"/>
      <c r="W96" s="51"/>
    </row>
    <row r="97" spans="3:23" s="25" customFormat="1" ht="11.45" hidden="1" customHeight="1" x14ac:dyDescent="0.2">
      <c r="C97" s="61"/>
      <c r="D97" s="62"/>
      <c r="E97" s="62"/>
      <c r="F97" s="61"/>
      <c r="G97" s="61"/>
      <c r="H97" s="61"/>
      <c r="I97" s="61"/>
      <c r="J97" s="61"/>
      <c r="K97" s="61"/>
      <c r="L97" s="61"/>
      <c r="M97" s="61"/>
      <c r="N97" s="61"/>
      <c r="O97" s="61"/>
      <c r="P97" s="61"/>
      <c r="Q97" s="61"/>
      <c r="R97" s="61"/>
      <c r="W97" s="51"/>
    </row>
    <row r="98" spans="3:23" s="25" customFormat="1" ht="11.45" hidden="1" customHeight="1" x14ac:dyDescent="0.2">
      <c r="C98" s="61"/>
      <c r="D98" s="62"/>
      <c r="E98" s="62"/>
      <c r="F98" s="61"/>
      <c r="G98" s="61"/>
      <c r="H98" s="61"/>
      <c r="I98" s="61"/>
      <c r="J98" s="61"/>
      <c r="K98" s="61"/>
      <c r="L98" s="61"/>
      <c r="M98" s="61"/>
      <c r="N98" s="61"/>
      <c r="O98" s="61"/>
      <c r="P98" s="61"/>
      <c r="Q98" s="61"/>
      <c r="R98" s="61"/>
      <c r="W98" s="51"/>
    </row>
    <row r="99" spans="3:23" s="25" customFormat="1" ht="11.45" hidden="1" customHeight="1" x14ac:dyDescent="0.2">
      <c r="C99" s="61"/>
      <c r="D99" s="62"/>
      <c r="E99" s="62"/>
      <c r="F99" s="61"/>
      <c r="G99" s="61"/>
      <c r="H99" s="61"/>
      <c r="I99" s="61"/>
      <c r="J99" s="61"/>
      <c r="K99" s="61"/>
      <c r="L99" s="61"/>
      <c r="M99" s="61"/>
      <c r="N99" s="61"/>
      <c r="O99" s="61"/>
      <c r="P99" s="61"/>
      <c r="Q99" s="61"/>
      <c r="R99" s="61"/>
      <c r="W99" s="51"/>
    </row>
    <row r="100" spans="3:23" s="25" customFormat="1" ht="11.45" hidden="1" customHeight="1" x14ac:dyDescent="0.2">
      <c r="C100" s="61"/>
      <c r="D100" s="62"/>
      <c r="E100" s="62"/>
      <c r="F100" s="61"/>
      <c r="G100" s="61"/>
      <c r="H100" s="61"/>
      <c r="I100" s="61"/>
      <c r="J100" s="61"/>
      <c r="K100" s="61"/>
      <c r="L100" s="61"/>
      <c r="M100" s="61"/>
      <c r="N100" s="61"/>
      <c r="O100" s="61"/>
      <c r="P100" s="61"/>
      <c r="Q100" s="61"/>
      <c r="R100" s="61"/>
      <c r="W100" s="51"/>
    </row>
    <row r="101" spans="3:23" s="25" customFormat="1" ht="11.45" hidden="1" customHeight="1" x14ac:dyDescent="0.2">
      <c r="C101" s="61"/>
      <c r="D101" s="62"/>
      <c r="E101" s="62"/>
      <c r="F101" s="61"/>
      <c r="G101" s="61"/>
      <c r="H101" s="61"/>
      <c r="I101" s="61"/>
      <c r="J101" s="61"/>
      <c r="K101" s="61"/>
      <c r="L101" s="61"/>
      <c r="M101" s="61"/>
      <c r="N101" s="61"/>
      <c r="O101" s="61"/>
      <c r="P101" s="61"/>
      <c r="Q101" s="61"/>
      <c r="R101" s="61"/>
      <c r="W101" s="51"/>
    </row>
    <row r="102" spans="3:23" s="25" customFormat="1" ht="11.45" hidden="1" customHeight="1" x14ac:dyDescent="0.2">
      <c r="C102" s="61"/>
      <c r="D102" s="62"/>
      <c r="E102" s="62"/>
      <c r="F102" s="61"/>
      <c r="G102" s="61"/>
      <c r="H102" s="61"/>
      <c r="I102" s="61"/>
      <c r="J102" s="61"/>
      <c r="K102" s="61"/>
      <c r="L102" s="61"/>
      <c r="M102" s="61"/>
      <c r="N102" s="61"/>
      <c r="O102" s="61"/>
      <c r="P102" s="61"/>
      <c r="Q102" s="61"/>
      <c r="R102" s="61"/>
      <c r="W102" s="51"/>
    </row>
    <row r="103" spans="3:23" s="25" customFormat="1" ht="11.45" hidden="1" customHeight="1" x14ac:dyDescent="0.2">
      <c r="C103" s="61"/>
      <c r="D103" s="62"/>
      <c r="E103" s="62"/>
      <c r="F103" s="61"/>
      <c r="G103" s="61"/>
      <c r="H103" s="61"/>
      <c r="I103" s="61"/>
      <c r="J103" s="61"/>
      <c r="K103" s="61"/>
      <c r="L103" s="61"/>
      <c r="M103" s="61"/>
      <c r="N103" s="61"/>
      <c r="O103" s="61"/>
      <c r="P103" s="61"/>
      <c r="Q103" s="61"/>
      <c r="R103" s="61"/>
      <c r="W103" s="51"/>
    </row>
    <row r="104" spans="3:23" s="25" customFormat="1" ht="11.45" hidden="1" customHeight="1" x14ac:dyDescent="0.2">
      <c r="C104" s="61"/>
      <c r="D104" s="62"/>
      <c r="E104" s="62"/>
      <c r="F104" s="61"/>
      <c r="G104" s="61"/>
      <c r="H104" s="61"/>
      <c r="I104" s="61"/>
      <c r="J104" s="61"/>
      <c r="K104" s="61"/>
      <c r="L104" s="61"/>
      <c r="M104" s="61"/>
      <c r="N104" s="61"/>
      <c r="O104" s="61"/>
      <c r="P104" s="61"/>
      <c r="Q104" s="61"/>
      <c r="R104" s="61"/>
      <c r="W104" s="51"/>
    </row>
    <row r="105" spans="3:23" s="25" customFormat="1" ht="11.45" hidden="1" customHeight="1" x14ac:dyDescent="0.2">
      <c r="C105" s="61"/>
      <c r="D105" s="62"/>
      <c r="E105" s="62"/>
      <c r="F105" s="61"/>
      <c r="G105" s="61"/>
      <c r="H105" s="61"/>
      <c r="I105" s="61"/>
      <c r="J105" s="61"/>
      <c r="K105" s="61"/>
      <c r="L105" s="61"/>
      <c r="M105" s="61"/>
      <c r="N105" s="61"/>
      <c r="O105" s="61"/>
      <c r="P105" s="61"/>
      <c r="Q105" s="61"/>
      <c r="R105" s="61"/>
      <c r="W105" s="51"/>
    </row>
    <row r="106" spans="3:23" s="25" customFormat="1" ht="11.45" hidden="1" customHeight="1" x14ac:dyDescent="0.2">
      <c r="C106" s="61"/>
      <c r="D106" s="62"/>
      <c r="E106" s="62"/>
      <c r="F106" s="61"/>
      <c r="G106" s="61"/>
      <c r="H106" s="61"/>
      <c r="I106" s="61"/>
      <c r="J106" s="61"/>
      <c r="K106" s="61"/>
      <c r="L106" s="61"/>
      <c r="M106" s="61"/>
      <c r="N106" s="61"/>
      <c r="O106" s="61"/>
      <c r="P106" s="61"/>
      <c r="Q106" s="61"/>
      <c r="R106" s="61"/>
      <c r="W106" s="51"/>
    </row>
    <row r="107" spans="3:23" s="25" customFormat="1" ht="11.45" hidden="1" customHeight="1" x14ac:dyDescent="0.2">
      <c r="C107" s="61"/>
      <c r="D107" s="62"/>
      <c r="E107" s="62"/>
      <c r="F107" s="61"/>
      <c r="G107" s="61"/>
      <c r="H107" s="61"/>
      <c r="I107" s="61"/>
      <c r="J107" s="61"/>
      <c r="K107" s="61"/>
      <c r="L107" s="61"/>
      <c r="M107" s="61"/>
      <c r="N107" s="61"/>
      <c r="O107" s="61"/>
      <c r="P107" s="61"/>
      <c r="Q107" s="61"/>
      <c r="R107" s="61"/>
      <c r="W107" s="51"/>
    </row>
    <row r="108" spans="3:23" s="25" customFormat="1" ht="11.45" hidden="1" customHeight="1" x14ac:dyDescent="0.2">
      <c r="C108" s="61"/>
      <c r="D108" s="62"/>
      <c r="E108" s="62"/>
      <c r="F108" s="61"/>
      <c r="G108" s="61"/>
      <c r="H108" s="61"/>
      <c r="I108" s="61"/>
      <c r="J108" s="61"/>
      <c r="K108" s="61"/>
      <c r="L108" s="61"/>
      <c r="M108" s="61"/>
      <c r="N108" s="61"/>
      <c r="O108" s="61"/>
      <c r="P108" s="61"/>
      <c r="Q108" s="61"/>
      <c r="R108" s="61"/>
      <c r="W108" s="51"/>
    </row>
    <row r="109" spans="3:23" s="25" customFormat="1" ht="11.45" hidden="1" customHeight="1" x14ac:dyDescent="0.2">
      <c r="C109" s="61"/>
      <c r="D109" s="62"/>
      <c r="E109" s="62"/>
      <c r="F109" s="61"/>
      <c r="G109" s="61"/>
      <c r="H109" s="61"/>
      <c r="I109" s="61"/>
      <c r="J109" s="61"/>
      <c r="K109" s="61"/>
      <c r="L109" s="61"/>
      <c r="M109" s="61"/>
      <c r="N109" s="61"/>
      <c r="O109" s="61"/>
      <c r="P109" s="61"/>
      <c r="Q109" s="61"/>
      <c r="R109" s="61"/>
      <c r="W109" s="51"/>
    </row>
    <row r="110" spans="3:23" s="25" customFormat="1" ht="11.45" hidden="1" customHeight="1" x14ac:dyDescent="0.2">
      <c r="C110" s="61"/>
      <c r="D110" s="62"/>
      <c r="E110" s="62"/>
      <c r="F110" s="61"/>
      <c r="G110" s="61"/>
      <c r="H110" s="61"/>
      <c r="I110" s="61"/>
      <c r="J110" s="61"/>
      <c r="K110" s="61"/>
      <c r="L110" s="61"/>
      <c r="M110" s="61"/>
      <c r="N110" s="61"/>
      <c r="O110" s="61"/>
      <c r="P110" s="61"/>
      <c r="Q110" s="61"/>
      <c r="R110" s="61"/>
      <c r="W110" s="51"/>
    </row>
    <row r="111" spans="3:23" s="25" customFormat="1" ht="11.45" hidden="1" customHeight="1" x14ac:dyDescent="0.2">
      <c r="C111" s="61"/>
      <c r="D111" s="62"/>
      <c r="E111" s="62"/>
      <c r="F111" s="61"/>
      <c r="G111" s="61"/>
      <c r="H111" s="61"/>
      <c r="I111" s="61"/>
      <c r="J111" s="61"/>
      <c r="K111" s="61"/>
      <c r="L111" s="61"/>
      <c r="M111" s="61"/>
      <c r="N111" s="61"/>
      <c r="O111" s="61"/>
      <c r="P111" s="61"/>
      <c r="Q111" s="61"/>
      <c r="R111" s="61"/>
      <c r="W111" s="51"/>
    </row>
    <row r="112" spans="3:23" s="25" customFormat="1" ht="11.45" hidden="1" customHeight="1" x14ac:dyDescent="0.2">
      <c r="C112" s="61"/>
      <c r="D112" s="62"/>
      <c r="E112" s="62"/>
      <c r="F112" s="61"/>
      <c r="G112" s="61"/>
      <c r="H112" s="61"/>
      <c r="I112" s="61"/>
      <c r="J112" s="61"/>
      <c r="K112" s="61"/>
      <c r="L112" s="61"/>
      <c r="M112" s="61"/>
      <c r="N112" s="61"/>
      <c r="O112" s="61"/>
      <c r="P112" s="61"/>
      <c r="Q112" s="61"/>
      <c r="R112" s="61"/>
      <c r="W112" s="51"/>
    </row>
    <row r="113" spans="3:23" s="25" customFormat="1" ht="11.45" hidden="1" customHeight="1" x14ac:dyDescent="0.2">
      <c r="C113" s="61"/>
      <c r="D113" s="62"/>
      <c r="E113" s="62"/>
      <c r="F113" s="61"/>
      <c r="G113" s="61"/>
      <c r="H113" s="61"/>
      <c r="I113" s="61"/>
      <c r="J113" s="61"/>
      <c r="K113" s="61"/>
      <c r="L113" s="61"/>
      <c r="M113" s="61"/>
      <c r="N113" s="61"/>
      <c r="O113" s="61"/>
      <c r="P113" s="61"/>
      <c r="Q113" s="61"/>
      <c r="R113" s="61"/>
      <c r="W113" s="51"/>
    </row>
    <row r="114" spans="3:23" s="25" customFormat="1" ht="11.45" hidden="1" customHeight="1" x14ac:dyDescent="0.2">
      <c r="C114" s="61"/>
      <c r="D114" s="62"/>
      <c r="E114" s="62"/>
      <c r="F114" s="61"/>
      <c r="G114" s="61"/>
      <c r="H114" s="61"/>
      <c r="I114" s="61"/>
      <c r="J114" s="61"/>
      <c r="K114" s="61"/>
      <c r="L114" s="61"/>
      <c r="M114" s="61"/>
      <c r="N114" s="61"/>
      <c r="O114" s="61"/>
      <c r="P114" s="61"/>
      <c r="Q114" s="61"/>
      <c r="R114" s="61"/>
      <c r="W114" s="51"/>
    </row>
    <row r="115" spans="3:23" s="25" customFormat="1" ht="11.45" hidden="1" customHeight="1" x14ac:dyDescent="0.2">
      <c r="C115" s="61"/>
      <c r="D115" s="62"/>
      <c r="E115" s="62"/>
      <c r="F115" s="61"/>
      <c r="G115" s="61"/>
      <c r="H115" s="61"/>
      <c r="I115" s="61"/>
      <c r="J115" s="61"/>
      <c r="K115" s="61"/>
      <c r="L115" s="61"/>
      <c r="M115" s="61"/>
      <c r="N115" s="61"/>
      <c r="O115" s="61"/>
      <c r="P115" s="61"/>
      <c r="Q115" s="61"/>
      <c r="R115" s="61"/>
      <c r="W115" s="51"/>
    </row>
    <row r="116" spans="3:23" s="25" customFormat="1" ht="11.45" hidden="1" customHeight="1" x14ac:dyDescent="0.2">
      <c r="C116" s="61"/>
      <c r="D116" s="62"/>
      <c r="E116" s="62"/>
      <c r="F116" s="61"/>
      <c r="G116" s="61"/>
      <c r="H116" s="61"/>
      <c r="I116" s="61"/>
      <c r="J116" s="61"/>
      <c r="K116" s="61"/>
      <c r="L116" s="61"/>
      <c r="M116" s="61"/>
      <c r="N116" s="61"/>
      <c r="O116" s="61"/>
      <c r="P116" s="61"/>
      <c r="Q116" s="61"/>
      <c r="R116" s="61"/>
      <c r="W116" s="51"/>
    </row>
    <row r="117" spans="3:23" s="25" customFormat="1" ht="11.45" hidden="1" customHeight="1" x14ac:dyDescent="0.2">
      <c r="C117" s="61"/>
      <c r="D117" s="62"/>
      <c r="E117" s="62"/>
      <c r="F117" s="61"/>
      <c r="G117" s="61"/>
      <c r="H117" s="61"/>
      <c r="I117" s="61"/>
      <c r="J117" s="61"/>
      <c r="K117" s="61"/>
      <c r="L117" s="61"/>
      <c r="M117" s="61"/>
      <c r="N117" s="61"/>
      <c r="O117" s="61"/>
      <c r="P117" s="61"/>
      <c r="Q117" s="61"/>
      <c r="R117" s="61"/>
      <c r="W117" s="51"/>
    </row>
    <row r="118" spans="3:23" s="25" customFormat="1" ht="11.45" hidden="1" customHeight="1" x14ac:dyDescent="0.2">
      <c r="C118" s="61"/>
      <c r="D118" s="62"/>
      <c r="E118" s="62"/>
      <c r="F118" s="61"/>
      <c r="G118" s="61"/>
      <c r="H118" s="61"/>
      <c r="I118" s="61"/>
      <c r="J118" s="61"/>
      <c r="K118" s="61"/>
      <c r="L118" s="61"/>
      <c r="M118" s="61"/>
      <c r="N118" s="61"/>
      <c r="O118" s="61"/>
      <c r="P118" s="61"/>
      <c r="Q118" s="61"/>
      <c r="R118" s="61"/>
      <c r="W118" s="51"/>
    </row>
    <row r="119" spans="3:23" s="25" customFormat="1" ht="11.45" hidden="1" customHeight="1" x14ac:dyDescent="0.2">
      <c r="C119" s="61"/>
      <c r="D119" s="62"/>
      <c r="E119" s="62"/>
      <c r="F119" s="61"/>
      <c r="G119" s="61"/>
      <c r="H119" s="61"/>
      <c r="I119" s="61"/>
      <c r="J119" s="61"/>
      <c r="K119" s="61"/>
      <c r="L119" s="61"/>
      <c r="M119" s="61"/>
      <c r="N119" s="61"/>
      <c r="O119" s="61"/>
      <c r="P119" s="61"/>
      <c r="Q119" s="61"/>
      <c r="R119" s="61"/>
      <c r="W119" s="51"/>
    </row>
    <row r="120" spans="3:23" s="25" customFormat="1" ht="11.45" hidden="1" customHeight="1" x14ac:dyDescent="0.2">
      <c r="C120" s="61"/>
      <c r="D120" s="62"/>
      <c r="E120" s="62"/>
      <c r="F120" s="61"/>
      <c r="G120" s="61"/>
      <c r="H120" s="61"/>
      <c r="I120" s="61"/>
      <c r="J120" s="61"/>
      <c r="K120" s="61"/>
      <c r="L120" s="61"/>
      <c r="M120" s="61"/>
      <c r="N120" s="61"/>
      <c r="O120" s="61"/>
      <c r="P120" s="61"/>
      <c r="Q120" s="61"/>
      <c r="R120" s="61"/>
      <c r="W120" s="51"/>
    </row>
    <row r="121" spans="3:23" s="25" customFormat="1" ht="11.45" hidden="1" customHeight="1" x14ac:dyDescent="0.2">
      <c r="C121" s="61"/>
      <c r="D121" s="62"/>
      <c r="E121" s="62"/>
      <c r="F121" s="61"/>
      <c r="G121" s="61"/>
      <c r="H121" s="61"/>
      <c r="I121" s="61"/>
      <c r="J121" s="61"/>
      <c r="K121" s="61"/>
      <c r="L121" s="61"/>
      <c r="M121" s="61"/>
      <c r="N121" s="61"/>
      <c r="O121" s="61"/>
      <c r="P121" s="61"/>
      <c r="Q121" s="61"/>
      <c r="R121" s="61"/>
      <c r="W121" s="51"/>
    </row>
    <row r="122" spans="3:23" s="25" customFormat="1" ht="11.45" hidden="1" customHeight="1" x14ac:dyDescent="0.2">
      <c r="C122" s="61"/>
      <c r="D122" s="62"/>
      <c r="E122" s="62"/>
      <c r="F122" s="61"/>
      <c r="G122" s="61"/>
      <c r="H122" s="61"/>
      <c r="I122" s="61"/>
      <c r="J122" s="61"/>
      <c r="K122" s="61"/>
      <c r="L122" s="61"/>
      <c r="M122" s="61"/>
      <c r="N122" s="61"/>
      <c r="O122" s="61"/>
      <c r="P122" s="61"/>
      <c r="Q122" s="61"/>
      <c r="R122" s="61"/>
      <c r="W122" s="51"/>
    </row>
    <row r="123" spans="3:23" s="25" customFormat="1" ht="11.45" hidden="1" customHeight="1" x14ac:dyDescent="0.2">
      <c r="C123" s="61"/>
      <c r="D123" s="62"/>
      <c r="E123" s="62"/>
      <c r="F123" s="61"/>
      <c r="G123" s="61"/>
      <c r="H123" s="61"/>
      <c r="I123" s="61"/>
      <c r="J123" s="61"/>
      <c r="K123" s="61"/>
      <c r="L123" s="61"/>
      <c r="M123" s="61"/>
      <c r="N123" s="61"/>
      <c r="O123" s="61"/>
      <c r="P123" s="61"/>
      <c r="Q123" s="61"/>
      <c r="R123" s="61"/>
      <c r="W123" s="51"/>
    </row>
    <row r="124" spans="3:23" s="25" customFormat="1" ht="11.45" hidden="1" customHeight="1" x14ac:dyDescent="0.2">
      <c r="C124" s="61"/>
      <c r="D124" s="62"/>
      <c r="E124" s="62"/>
      <c r="F124" s="61"/>
      <c r="G124" s="61"/>
      <c r="H124" s="61"/>
      <c r="I124" s="61"/>
      <c r="J124" s="61"/>
      <c r="K124" s="61"/>
      <c r="L124" s="61"/>
      <c r="M124" s="61"/>
      <c r="N124" s="61"/>
      <c r="O124" s="61"/>
      <c r="P124" s="61"/>
      <c r="Q124" s="61"/>
      <c r="R124" s="61"/>
      <c r="W124" s="51"/>
    </row>
    <row r="125" spans="3:23" s="25" customFormat="1" ht="11.45" hidden="1" customHeight="1" x14ac:dyDescent="0.2">
      <c r="C125" s="61"/>
      <c r="D125" s="62"/>
      <c r="E125" s="62"/>
      <c r="F125" s="61"/>
      <c r="G125" s="61"/>
      <c r="H125" s="61"/>
      <c r="I125" s="61"/>
      <c r="J125" s="61"/>
      <c r="K125" s="61"/>
      <c r="L125" s="61"/>
      <c r="M125" s="61"/>
      <c r="N125" s="61"/>
      <c r="O125" s="61"/>
      <c r="P125" s="61"/>
      <c r="Q125" s="61"/>
      <c r="R125" s="61"/>
      <c r="W125" s="51"/>
    </row>
    <row r="126" spans="3:23" s="25" customFormat="1" ht="11.45" hidden="1" customHeight="1" x14ac:dyDescent="0.2">
      <c r="C126" s="61"/>
      <c r="D126" s="62"/>
      <c r="E126" s="62"/>
      <c r="F126" s="61"/>
      <c r="G126" s="61"/>
      <c r="H126" s="61"/>
      <c r="I126" s="61"/>
      <c r="J126" s="61"/>
      <c r="K126" s="61"/>
      <c r="L126" s="61"/>
      <c r="M126" s="61"/>
      <c r="N126" s="61"/>
      <c r="O126" s="61"/>
      <c r="P126" s="61"/>
      <c r="Q126" s="61"/>
      <c r="R126" s="61"/>
      <c r="W126" s="51"/>
    </row>
    <row r="127" spans="3:23" s="25" customFormat="1" ht="11.45" hidden="1" customHeight="1" x14ac:dyDescent="0.2">
      <c r="C127" s="61"/>
      <c r="D127" s="62"/>
      <c r="E127" s="62"/>
      <c r="F127" s="61"/>
      <c r="G127" s="61"/>
      <c r="H127" s="61"/>
      <c r="I127" s="61"/>
      <c r="J127" s="61"/>
      <c r="K127" s="61"/>
      <c r="L127" s="61"/>
      <c r="M127" s="61"/>
      <c r="N127" s="61"/>
      <c r="O127" s="61"/>
      <c r="P127" s="61"/>
      <c r="Q127" s="61"/>
      <c r="R127" s="61"/>
      <c r="W127" s="51"/>
    </row>
    <row r="128" spans="3:23" s="25" customFormat="1" ht="11.45" hidden="1" customHeight="1" x14ac:dyDescent="0.2">
      <c r="C128" s="61"/>
      <c r="D128" s="62"/>
      <c r="E128" s="62"/>
      <c r="F128" s="61"/>
      <c r="G128" s="61"/>
      <c r="H128" s="61"/>
      <c r="I128" s="61"/>
      <c r="J128" s="61"/>
      <c r="K128" s="61"/>
      <c r="L128" s="61"/>
      <c r="M128" s="61"/>
      <c r="N128" s="61"/>
      <c r="O128" s="61"/>
      <c r="P128" s="61"/>
      <c r="Q128" s="61"/>
      <c r="R128" s="61"/>
      <c r="W128" s="51"/>
    </row>
    <row r="129" spans="3:23" s="25" customFormat="1" ht="11.45" hidden="1" customHeight="1" x14ac:dyDescent="0.2">
      <c r="C129" s="61"/>
      <c r="D129" s="62"/>
      <c r="E129" s="62"/>
      <c r="F129" s="61"/>
      <c r="G129" s="61"/>
      <c r="H129" s="61"/>
      <c r="I129" s="61"/>
      <c r="J129" s="61"/>
      <c r="K129" s="61"/>
      <c r="L129" s="61"/>
      <c r="M129" s="61"/>
      <c r="N129" s="61"/>
      <c r="O129" s="61"/>
      <c r="P129" s="61"/>
      <c r="Q129" s="61"/>
      <c r="R129" s="61"/>
      <c r="W129" s="51"/>
    </row>
    <row r="130" spans="3:23" s="25" customFormat="1" ht="11.45" hidden="1" customHeight="1" x14ac:dyDescent="0.2">
      <c r="C130" s="61"/>
      <c r="D130" s="62"/>
      <c r="E130" s="62"/>
      <c r="F130" s="61"/>
      <c r="G130" s="61"/>
      <c r="H130" s="61"/>
      <c r="I130" s="61"/>
      <c r="J130" s="61"/>
      <c r="K130" s="61"/>
      <c r="L130" s="61"/>
      <c r="M130" s="61"/>
      <c r="N130" s="61"/>
      <c r="O130" s="61"/>
      <c r="P130" s="61"/>
      <c r="Q130" s="61"/>
      <c r="R130" s="61"/>
      <c r="W130" s="51"/>
    </row>
    <row r="131" spans="3:23" s="25" customFormat="1" ht="11.45" hidden="1" customHeight="1" x14ac:dyDescent="0.2">
      <c r="C131" s="61"/>
      <c r="D131" s="62"/>
      <c r="E131" s="62"/>
      <c r="F131" s="61"/>
      <c r="G131" s="61"/>
      <c r="H131" s="61"/>
      <c r="I131" s="61"/>
      <c r="J131" s="61"/>
      <c r="K131" s="61"/>
      <c r="L131" s="61"/>
      <c r="M131" s="61"/>
      <c r="N131" s="61"/>
      <c r="O131" s="61"/>
      <c r="P131" s="61"/>
      <c r="Q131" s="61"/>
      <c r="R131" s="61"/>
      <c r="W131" s="51"/>
    </row>
    <row r="132" spans="3:23" s="25" customFormat="1" ht="11.45" hidden="1" customHeight="1" x14ac:dyDescent="0.2">
      <c r="C132" s="61"/>
      <c r="D132" s="62"/>
      <c r="E132" s="62"/>
      <c r="F132" s="61"/>
      <c r="G132" s="61"/>
      <c r="H132" s="61"/>
      <c r="I132" s="61"/>
      <c r="J132" s="61"/>
      <c r="K132" s="61"/>
      <c r="L132" s="61"/>
      <c r="M132" s="61"/>
      <c r="N132" s="61"/>
      <c r="O132" s="61"/>
      <c r="P132" s="61"/>
      <c r="Q132" s="61"/>
      <c r="R132" s="61"/>
      <c r="W132" s="51"/>
    </row>
    <row r="133" spans="3:23" s="25" customFormat="1" ht="11.45" hidden="1" customHeight="1" x14ac:dyDescent="0.2">
      <c r="C133" s="61"/>
      <c r="D133" s="62"/>
      <c r="E133" s="62"/>
      <c r="F133" s="61"/>
      <c r="G133" s="61"/>
      <c r="H133" s="61"/>
      <c r="I133" s="61"/>
      <c r="J133" s="61"/>
      <c r="K133" s="61"/>
      <c r="L133" s="61"/>
      <c r="M133" s="61"/>
      <c r="N133" s="61"/>
      <c r="O133" s="61"/>
      <c r="P133" s="61"/>
      <c r="Q133" s="61"/>
      <c r="R133" s="61"/>
      <c r="W133" s="51"/>
    </row>
    <row r="134" spans="3:23" s="25" customFormat="1" ht="11.45" hidden="1" customHeight="1" x14ac:dyDescent="0.2">
      <c r="C134" s="61"/>
      <c r="D134" s="62"/>
      <c r="E134" s="62"/>
      <c r="F134" s="61"/>
      <c r="G134" s="61"/>
      <c r="H134" s="61"/>
      <c r="I134" s="61"/>
      <c r="J134" s="61"/>
      <c r="K134" s="61"/>
      <c r="L134" s="61"/>
      <c r="M134" s="61"/>
      <c r="N134" s="61"/>
      <c r="O134" s="61"/>
      <c r="P134" s="61"/>
      <c r="Q134" s="61"/>
      <c r="R134" s="61"/>
      <c r="W134" s="51"/>
    </row>
    <row r="135" spans="3:23" s="25" customFormat="1" ht="11.45" hidden="1" customHeight="1" x14ac:dyDescent="0.2">
      <c r="C135" s="61"/>
      <c r="D135" s="62"/>
      <c r="E135" s="62"/>
      <c r="F135" s="61"/>
      <c r="G135" s="61"/>
      <c r="H135" s="61"/>
      <c r="I135" s="61"/>
      <c r="J135" s="61"/>
      <c r="K135" s="61"/>
      <c r="L135" s="61"/>
      <c r="M135" s="61"/>
      <c r="N135" s="61"/>
      <c r="O135" s="61"/>
      <c r="P135" s="61"/>
      <c r="Q135" s="61"/>
      <c r="R135" s="61"/>
      <c r="W135" s="51"/>
    </row>
    <row r="136" spans="3:23" s="25" customFormat="1" ht="11.45" hidden="1" customHeight="1" x14ac:dyDescent="0.2">
      <c r="C136" s="61"/>
      <c r="D136" s="62"/>
      <c r="E136" s="62"/>
      <c r="F136" s="61"/>
      <c r="G136" s="61"/>
      <c r="H136" s="61"/>
      <c r="I136" s="61"/>
      <c r="J136" s="61"/>
      <c r="K136" s="61"/>
      <c r="L136" s="61"/>
      <c r="M136" s="61"/>
      <c r="N136" s="61"/>
      <c r="O136" s="61"/>
      <c r="P136" s="61"/>
      <c r="Q136" s="61"/>
      <c r="R136" s="61"/>
      <c r="W136" s="51"/>
    </row>
    <row r="137" spans="3:23" s="25" customFormat="1" ht="11.45" hidden="1" customHeight="1" x14ac:dyDescent="0.2">
      <c r="C137" s="61"/>
      <c r="D137" s="62"/>
      <c r="E137" s="62"/>
      <c r="F137" s="61"/>
      <c r="G137" s="61"/>
      <c r="H137" s="61"/>
      <c r="I137" s="61"/>
      <c r="J137" s="61"/>
      <c r="K137" s="61"/>
      <c r="L137" s="61"/>
      <c r="M137" s="61"/>
      <c r="N137" s="61"/>
      <c r="O137" s="61"/>
      <c r="P137" s="61"/>
      <c r="Q137" s="61"/>
      <c r="R137" s="61"/>
      <c r="W137" s="51"/>
    </row>
    <row r="138" spans="3:23" s="25" customFormat="1" ht="11.45" hidden="1" customHeight="1" x14ac:dyDescent="0.2">
      <c r="C138" s="61"/>
      <c r="D138" s="62"/>
      <c r="E138" s="62"/>
      <c r="F138" s="61"/>
      <c r="G138" s="61"/>
      <c r="H138" s="61"/>
      <c r="I138" s="61"/>
      <c r="J138" s="61"/>
      <c r="K138" s="61"/>
      <c r="L138" s="61"/>
      <c r="M138" s="61"/>
      <c r="N138" s="61"/>
      <c r="O138" s="61"/>
      <c r="P138" s="61"/>
      <c r="Q138" s="61"/>
      <c r="R138" s="61"/>
      <c r="W138" s="51"/>
    </row>
    <row r="139" spans="3:23" s="25" customFormat="1" ht="11.45" hidden="1" customHeight="1" x14ac:dyDescent="0.2">
      <c r="C139" s="61"/>
      <c r="D139" s="62"/>
      <c r="E139" s="62"/>
      <c r="F139" s="61"/>
      <c r="G139" s="61"/>
      <c r="H139" s="61"/>
      <c r="I139" s="61"/>
      <c r="J139" s="61"/>
      <c r="K139" s="61"/>
      <c r="L139" s="61"/>
      <c r="M139" s="61"/>
      <c r="N139" s="61"/>
      <c r="O139" s="61"/>
      <c r="P139" s="61"/>
      <c r="Q139" s="61"/>
      <c r="R139" s="61"/>
      <c r="W139" s="51"/>
    </row>
    <row r="140" spans="3:23" s="25" customFormat="1" ht="11.45" hidden="1" customHeight="1" x14ac:dyDescent="0.2">
      <c r="C140" s="61"/>
      <c r="D140" s="62"/>
      <c r="E140" s="62"/>
      <c r="F140" s="61"/>
      <c r="G140" s="61"/>
      <c r="H140" s="61"/>
      <c r="I140" s="61"/>
      <c r="J140" s="61"/>
      <c r="K140" s="61"/>
      <c r="L140" s="61"/>
      <c r="M140" s="61"/>
      <c r="N140" s="61"/>
      <c r="O140" s="61"/>
      <c r="P140" s="61"/>
      <c r="Q140" s="61"/>
      <c r="R140" s="61"/>
      <c r="W140" s="51"/>
    </row>
    <row r="141" spans="3:23" s="25" customFormat="1" ht="11.45" hidden="1" customHeight="1" x14ac:dyDescent="0.2">
      <c r="C141" s="61"/>
      <c r="D141" s="62"/>
      <c r="E141" s="62"/>
      <c r="F141" s="61"/>
      <c r="G141" s="61"/>
      <c r="H141" s="61"/>
      <c r="I141" s="61"/>
      <c r="J141" s="61"/>
      <c r="K141" s="61"/>
      <c r="L141" s="61"/>
      <c r="M141" s="61"/>
      <c r="N141" s="61"/>
      <c r="O141" s="61"/>
      <c r="P141" s="61"/>
      <c r="Q141" s="61"/>
      <c r="R141" s="61"/>
      <c r="W141" s="51"/>
    </row>
    <row r="142" spans="3:23" s="25" customFormat="1" ht="11.45" hidden="1" customHeight="1" x14ac:dyDescent="0.2">
      <c r="C142" s="61"/>
      <c r="D142" s="62"/>
      <c r="E142" s="62"/>
      <c r="F142" s="61"/>
      <c r="G142" s="61"/>
      <c r="H142" s="61"/>
      <c r="I142" s="61"/>
      <c r="J142" s="61"/>
      <c r="K142" s="61"/>
      <c r="L142" s="61"/>
      <c r="M142" s="61"/>
      <c r="N142" s="61"/>
      <c r="O142" s="61"/>
      <c r="P142" s="61"/>
      <c r="Q142" s="61"/>
      <c r="R142" s="61"/>
      <c r="W142" s="51"/>
    </row>
    <row r="143" spans="3:23" s="25" customFormat="1" ht="11.45" hidden="1" customHeight="1" x14ac:dyDescent="0.2">
      <c r="C143" s="61"/>
      <c r="D143" s="62"/>
      <c r="E143" s="62"/>
      <c r="F143" s="61"/>
      <c r="G143" s="61"/>
      <c r="H143" s="61"/>
      <c r="I143" s="61"/>
      <c r="J143" s="61"/>
      <c r="K143" s="61"/>
      <c r="L143" s="61"/>
      <c r="M143" s="61"/>
      <c r="N143" s="61"/>
      <c r="O143" s="61"/>
      <c r="P143" s="61"/>
      <c r="Q143" s="61"/>
      <c r="R143" s="61"/>
      <c r="W143" s="51"/>
    </row>
    <row r="144" spans="3:23" s="25" customFormat="1" ht="11.45" hidden="1" customHeight="1" x14ac:dyDescent="0.2">
      <c r="C144" s="61"/>
      <c r="D144" s="62"/>
      <c r="E144" s="62"/>
      <c r="F144" s="61"/>
      <c r="G144" s="61"/>
      <c r="H144" s="61"/>
      <c r="I144" s="61"/>
      <c r="J144" s="61"/>
      <c r="K144" s="61"/>
      <c r="L144" s="61"/>
      <c r="M144" s="61"/>
      <c r="N144" s="61"/>
      <c r="O144" s="61"/>
      <c r="P144" s="61"/>
      <c r="Q144" s="61"/>
      <c r="R144" s="61"/>
      <c r="W144" s="51"/>
    </row>
    <row r="145" spans="3:23" s="25" customFormat="1" ht="11.45" hidden="1" customHeight="1" x14ac:dyDescent="0.2">
      <c r="C145" s="61"/>
      <c r="D145" s="62"/>
      <c r="E145" s="62"/>
      <c r="F145" s="61"/>
      <c r="G145" s="61"/>
      <c r="H145" s="61"/>
      <c r="I145" s="61"/>
      <c r="J145" s="61"/>
      <c r="K145" s="61"/>
      <c r="L145" s="61"/>
      <c r="M145" s="61"/>
      <c r="N145" s="61"/>
      <c r="O145" s="61"/>
      <c r="P145" s="61"/>
      <c r="Q145" s="61"/>
      <c r="R145" s="61"/>
      <c r="W145" s="51"/>
    </row>
    <row r="146" spans="3:23" s="25" customFormat="1" ht="11.45" hidden="1" customHeight="1" x14ac:dyDescent="0.2">
      <c r="C146" s="61"/>
      <c r="D146" s="62"/>
      <c r="E146" s="62"/>
      <c r="F146" s="61"/>
      <c r="G146" s="61"/>
      <c r="H146" s="61"/>
      <c r="I146" s="61"/>
      <c r="J146" s="61"/>
      <c r="K146" s="61"/>
      <c r="L146" s="61"/>
      <c r="M146" s="61"/>
      <c r="N146" s="61"/>
      <c r="O146" s="61"/>
      <c r="P146" s="61"/>
      <c r="Q146" s="61"/>
      <c r="R146" s="61"/>
      <c r="W146" s="51"/>
    </row>
    <row r="147" spans="3:23" s="25" customFormat="1" ht="11.45" hidden="1" customHeight="1" x14ac:dyDescent="0.2">
      <c r="C147" s="61"/>
      <c r="D147" s="62"/>
      <c r="E147" s="62"/>
      <c r="F147" s="61"/>
      <c r="G147" s="61"/>
      <c r="H147" s="61"/>
      <c r="I147" s="61"/>
      <c r="J147" s="61"/>
      <c r="K147" s="61"/>
      <c r="L147" s="61"/>
      <c r="M147" s="61"/>
      <c r="N147" s="61"/>
      <c r="O147" s="61"/>
      <c r="P147" s="61"/>
      <c r="Q147" s="61"/>
      <c r="R147" s="61"/>
      <c r="W147" s="51"/>
    </row>
    <row r="148" spans="3:23" s="25" customFormat="1" ht="11.45" hidden="1" customHeight="1" x14ac:dyDescent="0.2">
      <c r="C148" s="61"/>
      <c r="D148" s="62"/>
      <c r="E148" s="62"/>
      <c r="F148" s="61"/>
      <c r="G148" s="61"/>
      <c r="H148" s="61"/>
      <c r="I148" s="61"/>
      <c r="J148" s="61"/>
      <c r="K148" s="61"/>
      <c r="L148" s="61"/>
      <c r="M148" s="61"/>
      <c r="N148" s="61"/>
      <c r="O148" s="61"/>
      <c r="P148" s="61"/>
      <c r="Q148" s="61"/>
      <c r="R148" s="61"/>
      <c r="W148" s="51"/>
    </row>
    <row r="149" spans="3:23" s="25" customFormat="1" ht="11.45" hidden="1" customHeight="1" x14ac:dyDescent="0.2">
      <c r="C149" s="61"/>
      <c r="D149" s="62"/>
      <c r="E149" s="62"/>
      <c r="F149" s="61"/>
      <c r="G149" s="61"/>
      <c r="H149" s="61"/>
      <c r="I149" s="61"/>
      <c r="J149" s="61"/>
      <c r="K149" s="61"/>
      <c r="L149" s="61"/>
      <c r="M149" s="61"/>
      <c r="N149" s="61"/>
      <c r="O149" s="61"/>
      <c r="P149" s="61"/>
      <c r="Q149" s="61"/>
      <c r="R149" s="61"/>
      <c r="W149" s="51"/>
    </row>
    <row r="150" spans="3:23" s="25" customFormat="1" ht="11.45" hidden="1" customHeight="1" x14ac:dyDescent="0.2">
      <c r="C150" s="61"/>
      <c r="D150" s="62"/>
      <c r="E150" s="62"/>
      <c r="F150" s="61"/>
      <c r="G150" s="61"/>
      <c r="H150" s="61"/>
      <c r="I150" s="61"/>
      <c r="J150" s="61"/>
      <c r="K150" s="61"/>
      <c r="L150" s="61"/>
      <c r="M150" s="61"/>
      <c r="N150" s="61"/>
      <c r="O150" s="61"/>
      <c r="P150" s="61"/>
      <c r="Q150" s="61"/>
      <c r="R150" s="61"/>
      <c r="W150" s="51"/>
    </row>
    <row r="151" spans="3:23" s="25" customFormat="1" ht="11.45" hidden="1" customHeight="1" x14ac:dyDescent="0.2">
      <c r="C151" s="61"/>
      <c r="D151" s="62"/>
      <c r="E151" s="62"/>
      <c r="F151" s="61"/>
      <c r="G151" s="61"/>
      <c r="H151" s="61"/>
      <c r="I151" s="61"/>
      <c r="J151" s="61"/>
      <c r="K151" s="61"/>
      <c r="L151" s="61"/>
      <c r="M151" s="61"/>
      <c r="N151" s="61"/>
      <c r="O151" s="61"/>
      <c r="P151" s="61"/>
      <c r="Q151" s="61"/>
      <c r="R151" s="61"/>
      <c r="W151" s="51"/>
    </row>
    <row r="152" spans="3:23" s="25" customFormat="1" ht="11.45" hidden="1" customHeight="1" x14ac:dyDescent="0.2">
      <c r="C152" s="61"/>
      <c r="D152" s="62"/>
      <c r="E152" s="62"/>
      <c r="F152" s="61"/>
      <c r="G152" s="61"/>
      <c r="H152" s="61"/>
      <c r="I152" s="61"/>
      <c r="J152" s="61"/>
      <c r="K152" s="61"/>
      <c r="L152" s="61"/>
      <c r="M152" s="61"/>
      <c r="N152" s="61"/>
      <c r="O152" s="61"/>
      <c r="P152" s="61"/>
      <c r="Q152" s="61"/>
      <c r="R152" s="61"/>
      <c r="W152" s="51"/>
    </row>
    <row r="153" spans="3:23" s="25" customFormat="1" ht="11.45" hidden="1" customHeight="1" x14ac:dyDescent="0.2">
      <c r="C153" s="61"/>
      <c r="D153" s="62"/>
      <c r="E153" s="62"/>
      <c r="F153" s="61"/>
      <c r="G153" s="61"/>
      <c r="H153" s="61"/>
      <c r="I153" s="61"/>
      <c r="J153" s="61"/>
      <c r="K153" s="61"/>
      <c r="L153" s="61"/>
      <c r="M153" s="61"/>
      <c r="N153" s="61"/>
      <c r="O153" s="61"/>
      <c r="P153" s="61"/>
      <c r="Q153" s="61"/>
      <c r="R153" s="61"/>
      <c r="W153" s="51"/>
    </row>
    <row r="154" spans="3:23" s="25" customFormat="1" ht="11.45" hidden="1" customHeight="1" x14ac:dyDescent="0.2">
      <c r="C154" s="61"/>
      <c r="D154" s="62"/>
      <c r="E154" s="62"/>
      <c r="F154" s="61"/>
      <c r="G154" s="61"/>
      <c r="H154" s="61"/>
      <c r="I154" s="61"/>
      <c r="J154" s="61"/>
      <c r="K154" s="61"/>
      <c r="L154" s="61"/>
      <c r="M154" s="61"/>
      <c r="N154" s="61"/>
      <c r="O154" s="61"/>
      <c r="P154" s="61"/>
      <c r="Q154" s="61"/>
      <c r="R154" s="61"/>
      <c r="W154" s="51"/>
    </row>
    <row r="155" spans="3:23" s="25" customFormat="1" ht="11.45" hidden="1" customHeight="1" x14ac:dyDescent="0.2">
      <c r="C155" s="61"/>
      <c r="D155" s="62"/>
      <c r="E155" s="62"/>
      <c r="F155" s="61"/>
      <c r="G155" s="61"/>
      <c r="H155" s="61"/>
      <c r="I155" s="61"/>
      <c r="J155" s="61"/>
      <c r="K155" s="61"/>
      <c r="L155" s="61"/>
      <c r="M155" s="61"/>
      <c r="N155" s="61"/>
      <c r="O155" s="61"/>
      <c r="P155" s="61"/>
      <c r="Q155" s="61"/>
      <c r="R155" s="61"/>
      <c r="W155" s="51"/>
    </row>
    <row r="156" spans="3:23" s="25" customFormat="1" ht="11.45" hidden="1" customHeight="1" x14ac:dyDescent="0.2">
      <c r="C156" s="61"/>
      <c r="D156" s="62"/>
      <c r="E156" s="62"/>
      <c r="F156" s="61"/>
      <c r="G156" s="61"/>
      <c r="H156" s="61"/>
      <c r="I156" s="61"/>
      <c r="J156" s="61"/>
      <c r="K156" s="61"/>
      <c r="L156" s="61"/>
      <c r="M156" s="61"/>
      <c r="N156" s="61"/>
      <c r="O156" s="61"/>
      <c r="P156" s="61"/>
      <c r="Q156" s="61"/>
      <c r="R156" s="61"/>
      <c r="W156" s="51"/>
    </row>
    <row r="157" spans="3:23" s="25" customFormat="1" ht="11.45" hidden="1" customHeight="1" x14ac:dyDescent="0.2">
      <c r="C157" s="61"/>
      <c r="D157" s="62"/>
      <c r="E157" s="62"/>
      <c r="F157" s="61"/>
      <c r="G157" s="61"/>
      <c r="H157" s="61"/>
      <c r="I157" s="61"/>
      <c r="J157" s="61"/>
      <c r="K157" s="61"/>
      <c r="L157" s="61"/>
      <c r="M157" s="61"/>
      <c r="N157" s="61"/>
      <c r="O157" s="61"/>
      <c r="P157" s="61"/>
      <c r="Q157" s="61"/>
      <c r="R157" s="61"/>
      <c r="W157" s="51"/>
    </row>
    <row r="158" spans="3:23" s="25" customFormat="1" ht="11.45" hidden="1" customHeight="1" x14ac:dyDescent="0.2">
      <c r="C158" s="61"/>
      <c r="D158" s="62"/>
      <c r="E158" s="62"/>
      <c r="F158" s="61"/>
      <c r="G158" s="61"/>
      <c r="H158" s="61"/>
      <c r="I158" s="61"/>
      <c r="J158" s="61"/>
      <c r="K158" s="61"/>
      <c r="L158" s="61"/>
      <c r="M158" s="61"/>
      <c r="N158" s="61"/>
      <c r="O158" s="61"/>
      <c r="P158" s="61"/>
      <c r="Q158" s="61"/>
      <c r="R158" s="61"/>
      <c r="W158" s="51"/>
    </row>
    <row r="159" spans="3:23" s="25" customFormat="1" ht="11.45" hidden="1" customHeight="1" x14ac:dyDescent="0.2">
      <c r="C159" s="61"/>
      <c r="D159" s="62"/>
      <c r="E159" s="62"/>
      <c r="F159" s="61"/>
      <c r="G159" s="61"/>
      <c r="H159" s="61"/>
      <c r="I159" s="61"/>
      <c r="J159" s="61"/>
      <c r="K159" s="61"/>
      <c r="L159" s="61"/>
      <c r="M159" s="61"/>
      <c r="N159" s="61"/>
      <c r="O159" s="61"/>
      <c r="P159" s="61"/>
      <c r="Q159" s="61"/>
      <c r="R159" s="61"/>
      <c r="W159" s="51"/>
    </row>
    <row r="160" spans="3:23" s="25" customFormat="1" ht="11.45" hidden="1" customHeight="1" x14ac:dyDescent="0.2">
      <c r="C160" s="61"/>
      <c r="D160" s="62"/>
      <c r="E160" s="62"/>
      <c r="F160" s="61"/>
      <c r="G160" s="61"/>
      <c r="H160" s="61"/>
      <c r="I160" s="61"/>
      <c r="J160" s="61"/>
      <c r="K160" s="61"/>
      <c r="L160" s="61"/>
      <c r="M160" s="61"/>
      <c r="N160" s="61"/>
      <c r="O160" s="61"/>
      <c r="P160" s="61"/>
      <c r="Q160" s="61"/>
      <c r="R160" s="61"/>
      <c r="W160" s="51"/>
    </row>
    <row r="161" spans="3:23" s="25" customFormat="1" ht="11.45" hidden="1" customHeight="1" x14ac:dyDescent="0.2">
      <c r="C161" s="61"/>
      <c r="D161" s="62"/>
      <c r="E161" s="62"/>
      <c r="F161" s="61"/>
      <c r="G161" s="61"/>
      <c r="H161" s="61"/>
      <c r="I161" s="61"/>
      <c r="J161" s="61"/>
      <c r="K161" s="61"/>
      <c r="L161" s="61"/>
      <c r="M161" s="61"/>
      <c r="N161" s="61"/>
      <c r="O161" s="61"/>
      <c r="P161" s="61"/>
      <c r="Q161" s="61"/>
      <c r="R161" s="61"/>
      <c r="W161" s="51"/>
    </row>
    <row r="162" spans="3:23" s="25" customFormat="1" ht="11.45" hidden="1" customHeight="1" x14ac:dyDescent="0.2">
      <c r="C162" s="61"/>
      <c r="D162" s="62"/>
      <c r="E162" s="62"/>
      <c r="F162" s="61"/>
      <c r="G162" s="61"/>
      <c r="H162" s="61"/>
      <c r="I162" s="61"/>
      <c r="J162" s="61"/>
      <c r="K162" s="61"/>
      <c r="L162" s="61"/>
      <c r="M162" s="61"/>
      <c r="N162" s="61"/>
      <c r="O162" s="61"/>
      <c r="P162" s="61"/>
      <c r="Q162" s="61"/>
      <c r="R162" s="61"/>
      <c r="W162" s="51"/>
    </row>
    <row r="163" spans="3:23" s="25" customFormat="1" ht="11.45" hidden="1" customHeight="1" x14ac:dyDescent="0.2">
      <c r="C163" s="61"/>
      <c r="D163" s="62"/>
      <c r="E163" s="62"/>
      <c r="F163" s="61"/>
      <c r="G163" s="61"/>
      <c r="H163" s="61"/>
      <c r="I163" s="61"/>
      <c r="J163" s="61"/>
      <c r="K163" s="61"/>
      <c r="L163" s="61"/>
      <c r="M163" s="61"/>
      <c r="N163" s="61"/>
      <c r="O163" s="61"/>
      <c r="P163" s="61"/>
      <c r="Q163" s="61"/>
      <c r="R163" s="61"/>
      <c r="W163" s="51"/>
    </row>
    <row r="164" spans="3:23" s="25" customFormat="1" ht="11.45" hidden="1" customHeight="1" x14ac:dyDescent="0.2">
      <c r="C164" s="61"/>
      <c r="D164" s="62"/>
      <c r="E164" s="62"/>
      <c r="F164" s="61"/>
      <c r="G164" s="61"/>
      <c r="H164" s="61"/>
      <c r="I164" s="61"/>
      <c r="J164" s="61"/>
      <c r="K164" s="61"/>
      <c r="L164" s="61"/>
      <c r="M164" s="61"/>
      <c r="N164" s="61"/>
      <c r="O164" s="61"/>
      <c r="P164" s="61"/>
      <c r="Q164" s="61"/>
      <c r="R164" s="61"/>
      <c r="W164" s="51"/>
    </row>
    <row r="165" spans="3:23" s="25" customFormat="1" ht="11.45" hidden="1" customHeight="1" x14ac:dyDescent="0.2">
      <c r="C165" s="61"/>
      <c r="D165" s="62"/>
      <c r="E165" s="62"/>
      <c r="F165" s="61"/>
      <c r="G165" s="61"/>
      <c r="H165" s="61"/>
      <c r="I165" s="61"/>
      <c r="J165" s="61"/>
      <c r="K165" s="61"/>
      <c r="L165" s="61"/>
      <c r="M165" s="61"/>
      <c r="N165" s="61"/>
      <c r="O165" s="61"/>
      <c r="P165" s="61"/>
      <c r="Q165" s="61"/>
      <c r="R165" s="61"/>
      <c r="W165" s="51"/>
    </row>
    <row r="166" spans="3:23" s="25" customFormat="1" ht="11.45" hidden="1" customHeight="1" x14ac:dyDescent="0.2">
      <c r="C166" s="61"/>
      <c r="D166" s="62"/>
      <c r="E166" s="62"/>
      <c r="F166" s="61"/>
      <c r="G166" s="61"/>
      <c r="H166" s="61"/>
      <c r="I166" s="61"/>
      <c r="J166" s="61"/>
      <c r="K166" s="61"/>
      <c r="L166" s="61"/>
      <c r="M166" s="61"/>
      <c r="N166" s="61"/>
      <c r="O166" s="61"/>
      <c r="P166" s="61"/>
      <c r="Q166" s="61"/>
      <c r="R166" s="61"/>
      <c r="W166" s="51"/>
    </row>
    <row r="167" spans="3:23" s="25" customFormat="1" ht="11.45" hidden="1" customHeight="1" x14ac:dyDescent="0.2">
      <c r="C167" s="61"/>
      <c r="D167" s="62"/>
      <c r="E167" s="62"/>
      <c r="F167" s="61"/>
      <c r="G167" s="61"/>
      <c r="H167" s="61"/>
      <c r="I167" s="61"/>
      <c r="J167" s="61"/>
      <c r="K167" s="61"/>
      <c r="L167" s="61"/>
      <c r="M167" s="61"/>
      <c r="N167" s="61"/>
      <c r="O167" s="61"/>
      <c r="P167" s="61"/>
      <c r="Q167" s="61"/>
      <c r="R167" s="61"/>
      <c r="W167" s="51"/>
    </row>
    <row r="168" spans="3:23" s="25" customFormat="1" ht="11.45" hidden="1" customHeight="1" x14ac:dyDescent="0.2">
      <c r="C168" s="61"/>
      <c r="D168" s="62"/>
      <c r="E168" s="62"/>
      <c r="F168" s="61"/>
      <c r="G168" s="61"/>
      <c r="H168" s="61"/>
      <c r="I168" s="61"/>
      <c r="J168" s="61"/>
      <c r="K168" s="61"/>
      <c r="L168" s="61"/>
      <c r="M168" s="61"/>
      <c r="N168" s="61"/>
      <c r="O168" s="61"/>
      <c r="P168" s="61"/>
      <c r="Q168" s="61"/>
      <c r="R168" s="61"/>
      <c r="W168" s="51"/>
    </row>
    <row r="169" spans="3:23" s="25" customFormat="1" ht="11.45" hidden="1" customHeight="1" x14ac:dyDescent="0.2">
      <c r="C169" s="61"/>
      <c r="D169" s="62"/>
      <c r="E169" s="62"/>
      <c r="F169" s="61"/>
      <c r="G169" s="61"/>
      <c r="H169" s="61"/>
      <c r="I169" s="61"/>
      <c r="J169" s="61"/>
      <c r="K169" s="61"/>
      <c r="L169" s="61"/>
      <c r="M169" s="61"/>
      <c r="N169" s="61"/>
      <c r="O169" s="61"/>
      <c r="P169" s="61"/>
      <c r="Q169" s="61"/>
      <c r="R169" s="61"/>
      <c r="W169" s="51"/>
    </row>
    <row r="170" spans="3:23" s="25" customFormat="1" ht="11.45" hidden="1" customHeight="1" x14ac:dyDescent="0.2">
      <c r="C170" s="61"/>
      <c r="D170" s="62"/>
      <c r="E170" s="62"/>
      <c r="F170" s="61"/>
      <c r="G170" s="61"/>
      <c r="H170" s="61"/>
      <c r="I170" s="61"/>
      <c r="J170" s="61"/>
      <c r="K170" s="61"/>
      <c r="L170" s="61"/>
      <c r="M170" s="61"/>
      <c r="N170" s="61"/>
      <c r="O170" s="61"/>
      <c r="P170" s="61"/>
      <c r="Q170" s="61"/>
      <c r="R170" s="61"/>
      <c r="W170" s="51"/>
    </row>
    <row r="171" spans="3:23" s="25" customFormat="1" ht="11.45" hidden="1" customHeight="1" x14ac:dyDescent="0.2">
      <c r="C171" s="61"/>
      <c r="D171" s="62"/>
      <c r="E171" s="62"/>
      <c r="F171" s="61"/>
      <c r="G171" s="61"/>
      <c r="H171" s="61"/>
      <c r="I171" s="61"/>
      <c r="J171" s="61"/>
      <c r="K171" s="61"/>
      <c r="L171" s="61"/>
      <c r="M171" s="61"/>
      <c r="N171" s="61"/>
      <c r="O171" s="61"/>
      <c r="P171" s="61"/>
      <c r="Q171" s="61"/>
      <c r="R171" s="61"/>
      <c r="W171" s="51"/>
    </row>
    <row r="172" spans="3:23" s="25" customFormat="1" ht="11.45" hidden="1" customHeight="1" x14ac:dyDescent="0.2">
      <c r="C172" s="61"/>
      <c r="D172" s="62"/>
      <c r="E172" s="62"/>
      <c r="F172" s="61"/>
      <c r="G172" s="61"/>
      <c r="H172" s="61"/>
      <c r="I172" s="61"/>
      <c r="J172" s="61"/>
      <c r="K172" s="61"/>
      <c r="L172" s="61"/>
      <c r="M172" s="61"/>
      <c r="N172" s="61"/>
      <c r="O172" s="61"/>
      <c r="P172" s="61"/>
      <c r="Q172" s="61"/>
      <c r="R172" s="61"/>
      <c r="W172" s="51"/>
    </row>
    <row r="173" spans="3:23" s="25" customFormat="1" ht="11.45" hidden="1" customHeight="1" x14ac:dyDescent="0.2">
      <c r="C173" s="61"/>
      <c r="D173" s="62"/>
      <c r="E173" s="62"/>
      <c r="F173" s="61"/>
      <c r="G173" s="61"/>
      <c r="H173" s="61"/>
      <c r="I173" s="61"/>
      <c r="J173" s="61"/>
      <c r="K173" s="61"/>
      <c r="L173" s="61"/>
      <c r="M173" s="61"/>
      <c r="N173" s="61"/>
      <c r="O173" s="61"/>
      <c r="P173" s="61"/>
      <c r="Q173" s="61"/>
      <c r="R173" s="61"/>
      <c r="W173" s="51"/>
    </row>
    <row r="174" spans="3:23" s="25" customFormat="1" ht="11.45" hidden="1" customHeight="1" x14ac:dyDescent="0.2">
      <c r="C174" s="61"/>
      <c r="D174" s="62"/>
      <c r="E174" s="62"/>
      <c r="F174" s="61"/>
      <c r="G174" s="61"/>
      <c r="H174" s="61"/>
      <c r="I174" s="61"/>
      <c r="J174" s="61"/>
      <c r="K174" s="61"/>
      <c r="L174" s="61"/>
      <c r="M174" s="61"/>
      <c r="N174" s="61"/>
      <c r="O174" s="61"/>
      <c r="P174" s="61"/>
      <c r="Q174" s="61"/>
      <c r="R174" s="61"/>
      <c r="W174" s="51"/>
    </row>
    <row r="175" spans="3:23" s="25" customFormat="1" ht="11.45" hidden="1" customHeight="1" x14ac:dyDescent="0.2">
      <c r="C175" s="61"/>
      <c r="D175" s="62"/>
      <c r="E175" s="62"/>
      <c r="F175" s="61"/>
      <c r="G175" s="61"/>
      <c r="H175" s="61"/>
      <c r="I175" s="61"/>
      <c r="J175" s="61"/>
      <c r="K175" s="61"/>
      <c r="L175" s="61"/>
      <c r="M175" s="61"/>
      <c r="N175" s="61"/>
      <c r="O175" s="61"/>
      <c r="P175" s="61"/>
      <c r="Q175" s="61"/>
      <c r="R175" s="61"/>
      <c r="W175" s="51"/>
    </row>
    <row r="176" spans="3:23" s="25" customFormat="1" ht="11.45" hidden="1" customHeight="1" x14ac:dyDescent="0.2">
      <c r="C176" s="61"/>
      <c r="D176" s="62"/>
      <c r="E176" s="62"/>
      <c r="F176" s="61"/>
      <c r="G176" s="61"/>
      <c r="H176" s="61"/>
      <c r="I176" s="61"/>
      <c r="J176" s="61"/>
      <c r="K176" s="61"/>
      <c r="L176" s="61"/>
      <c r="M176" s="61"/>
      <c r="N176" s="61"/>
      <c r="O176" s="61"/>
      <c r="P176" s="61"/>
      <c r="Q176" s="61"/>
      <c r="R176" s="61"/>
      <c r="W176" s="51"/>
    </row>
    <row r="177" spans="3:23" s="25" customFormat="1" ht="11.45" hidden="1" customHeight="1" x14ac:dyDescent="0.2">
      <c r="C177" s="61"/>
      <c r="D177" s="62"/>
      <c r="E177" s="62"/>
      <c r="F177" s="61"/>
      <c r="G177" s="61"/>
      <c r="H177" s="61"/>
      <c r="I177" s="61"/>
      <c r="J177" s="61"/>
      <c r="K177" s="61"/>
      <c r="L177" s="61"/>
      <c r="M177" s="61"/>
      <c r="N177" s="61"/>
      <c r="O177" s="61"/>
      <c r="P177" s="61"/>
      <c r="Q177" s="61"/>
      <c r="R177" s="61"/>
      <c r="W177" s="51"/>
    </row>
    <row r="178" spans="3:23" s="25" customFormat="1" ht="11.45" hidden="1" customHeight="1" x14ac:dyDescent="0.2">
      <c r="C178" s="61"/>
      <c r="D178" s="62"/>
      <c r="E178" s="62"/>
      <c r="F178" s="61"/>
      <c r="G178" s="61"/>
      <c r="H178" s="61"/>
      <c r="I178" s="61"/>
      <c r="J178" s="61"/>
      <c r="K178" s="61"/>
      <c r="L178" s="61"/>
      <c r="M178" s="61"/>
      <c r="N178" s="61"/>
      <c r="O178" s="61"/>
      <c r="P178" s="61"/>
      <c r="Q178" s="61"/>
      <c r="R178" s="61"/>
      <c r="W178" s="51"/>
    </row>
    <row r="179" spans="3:23" s="25" customFormat="1" ht="11.45" hidden="1" customHeight="1" x14ac:dyDescent="0.2">
      <c r="C179" s="61"/>
      <c r="D179" s="62"/>
      <c r="E179" s="62"/>
      <c r="F179" s="61"/>
      <c r="G179" s="61"/>
      <c r="H179" s="61"/>
      <c r="I179" s="61"/>
      <c r="J179" s="61"/>
      <c r="K179" s="61"/>
      <c r="L179" s="61"/>
      <c r="M179" s="61"/>
      <c r="N179" s="61"/>
      <c r="O179" s="61"/>
      <c r="P179" s="61"/>
      <c r="Q179" s="61"/>
      <c r="R179" s="61"/>
      <c r="W179" s="51"/>
    </row>
    <row r="180" spans="3:23" s="25" customFormat="1" ht="11.45" hidden="1" customHeight="1" x14ac:dyDescent="0.2">
      <c r="C180" s="61"/>
      <c r="D180" s="62"/>
      <c r="E180" s="62"/>
      <c r="F180" s="61"/>
      <c r="G180" s="61"/>
      <c r="H180" s="61"/>
      <c r="I180" s="61"/>
      <c r="J180" s="61"/>
      <c r="K180" s="61"/>
      <c r="L180" s="61"/>
      <c r="M180" s="61"/>
      <c r="N180" s="61"/>
      <c r="O180" s="61"/>
      <c r="P180" s="61"/>
      <c r="Q180" s="61"/>
      <c r="R180" s="61"/>
      <c r="W180" s="51"/>
    </row>
    <row r="181" spans="3:23" s="25" customFormat="1" ht="11.45" hidden="1" customHeight="1" x14ac:dyDescent="0.2">
      <c r="C181" s="61"/>
      <c r="D181" s="62"/>
      <c r="E181" s="62"/>
      <c r="F181" s="61"/>
      <c r="G181" s="61"/>
      <c r="H181" s="61"/>
      <c r="I181" s="61"/>
      <c r="J181" s="61"/>
      <c r="K181" s="61"/>
      <c r="L181" s="61"/>
      <c r="M181" s="61"/>
      <c r="N181" s="61"/>
      <c r="O181" s="61"/>
      <c r="P181" s="61"/>
      <c r="Q181" s="61"/>
      <c r="R181" s="61"/>
      <c r="W181" s="51"/>
    </row>
    <row r="182" spans="3:23" s="25" customFormat="1" ht="11.45" hidden="1" customHeight="1" x14ac:dyDescent="0.2">
      <c r="C182" s="61"/>
      <c r="D182" s="62"/>
      <c r="E182" s="62"/>
      <c r="F182" s="61"/>
      <c r="G182" s="61"/>
      <c r="H182" s="61"/>
      <c r="I182" s="61"/>
      <c r="J182" s="61"/>
      <c r="K182" s="61"/>
      <c r="L182" s="61"/>
      <c r="M182" s="61"/>
      <c r="N182" s="61"/>
      <c r="O182" s="61"/>
      <c r="P182" s="61"/>
      <c r="Q182" s="61"/>
      <c r="R182" s="61"/>
      <c r="W182" s="51"/>
    </row>
    <row r="183" spans="3:23" s="25" customFormat="1" ht="11.45" hidden="1" customHeight="1" x14ac:dyDescent="0.2">
      <c r="C183" s="61"/>
      <c r="D183" s="62"/>
      <c r="E183" s="62"/>
      <c r="F183" s="61"/>
      <c r="G183" s="61"/>
      <c r="H183" s="61"/>
      <c r="I183" s="61"/>
      <c r="J183" s="61"/>
      <c r="K183" s="61"/>
      <c r="L183" s="61"/>
      <c r="M183" s="61"/>
      <c r="N183" s="61"/>
      <c r="O183" s="61"/>
      <c r="P183" s="61"/>
      <c r="Q183" s="61"/>
      <c r="R183" s="61"/>
      <c r="W183" s="51"/>
    </row>
    <row r="184" spans="3:23" s="25" customFormat="1" ht="11.45" hidden="1" customHeight="1" x14ac:dyDescent="0.2">
      <c r="C184" s="61"/>
      <c r="D184" s="62"/>
      <c r="E184" s="62"/>
      <c r="F184" s="61"/>
      <c r="G184" s="61"/>
      <c r="H184" s="61"/>
      <c r="I184" s="61"/>
      <c r="J184" s="61"/>
      <c r="K184" s="61"/>
      <c r="L184" s="61"/>
      <c r="M184" s="61"/>
      <c r="N184" s="61"/>
      <c r="O184" s="61"/>
      <c r="P184" s="61"/>
      <c r="Q184" s="61"/>
      <c r="R184" s="61"/>
      <c r="W184" s="51"/>
    </row>
    <row r="185" spans="3:23" s="25" customFormat="1" ht="11.45" hidden="1" customHeight="1" x14ac:dyDescent="0.2">
      <c r="C185" s="61"/>
      <c r="D185" s="62"/>
      <c r="E185" s="62"/>
      <c r="F185" s="61"/>
      <c r="G185" s="61"/>
      <c r="H185" s="61"/>
      <c r="I185" s="61"/>
      <c r="J185" s="61"/>
      <c r="K185" s="61"/>
      <c r="L185" s="61"/>
      <c r="M185" s="61"/>
      <c r="N185" s="61"/>
      <c r="O185" s="61"/>
      <c r="P185" s="61"/>
      <c r="Q185" s="61"/>
      <c r="R185" s="61"/>
      <c r="W185" s="51"/>
    </row>
    <row r="186" spans="3:23" s="25" customFormat="1" ht="11.45" hidden="1" customHeight="1" x14ac:dyDescent="0.2">
      <c r="C186" s="61"/>
      <c r="D186" s="62"/>
      <c r="E186" s="62"/>
      <c r="F186" s="61"/>
      <c r="G186" s="61"/>
      <c r="H186" s="61"/>
      <c r="I186" s="61"/>
      <c r="J186" s="61"/>
      <c r="K186" s="61"/>
      <c r="L186" s="61"/>
      <c r="M186" s="61"/>
      <c r="N186" s="61"/>
      <c r="O186" s="61"/>
      <c r="P186" s="61"/>
      <c r="Q186" s="61"/>
      <c r="R186" s="61"/>
      <c r="W186" s="51"/>
    </row>
    <row r="187" spans="3:23" s="25" customFormat="1" ht="11.45" hidden="1" customHeight="1" x14ac:dyDescent="0.2">
      <c r="C187" s="61"/>
      <c r="D187" s="62"/>
      <c r="E187" s="62"/>
      <c r="F187" s="61"/>
      <c r="G187" s="61"/>
      <c r="H187" s="61"/>
      <c r="I187" s="61"/>
      <c r="J187" s="61"/>
      <c r="K187" s="61"/>
      <c r="L187" s="61"/>
      <c r="M187" s="61"/>
      <c r="N187" s="61"/>
      <c r="O187" s="61"/>
      <c r="P187" s="61"/>
      <c r="Q187" s="61"/>
      <c r="R187" s="61"/>
      <c r="W187" s="51"/>
    </row>
    <row r="188" spans="3:23" s="25" customFormat="1" ht="11.45" hidden="1" customHeight="1" x14ac:dyDescent="0.2">
      <c r="C188" s="61"/>
      <c r="D188" s="62"/>
      <c r="E188" s="62"/>
      <c r="F188" s="61"/>
      <c r="G188" s="61"/>
      <c r="H188" s="61"/>
      <c r="I188" s="61"/>
      <c r="J188" s="61"/>
      <c r="K188" s="61"/>
      <c r="L188" s="61"/>
      <c r="M188" s="61"/>
      <c r="N188" s="61"/>
      <c r="O188" s="61"/>
      <c r="P188" s="61"/>
      <c r="Q188" s="61"/>
      <c r="R188" s="61"/>
      <c r="W188" s="51"/>
    </row>
    <row r="189" spans="3:23" s="25" customFormat="1" ht="11.45" hidden="1" customHeight="1" x14ac:dyDescent="0.2">
      <c r="C189" s="61"/>
      <c r="D189" s="62"/>
      <c r="E189" s="62"/>
      <c r="F189" s="61"/>
      <c r="G189" s="61"/>
      <c r="H189" s="61"/>
      <c r="I189" s="61"/>
      <c r="J189" s="61"/>
      <c r="K189" s="61"/>
      <c r="L189" s="61"/>
      <c r="M189" s="61"/>
      <c r="N189" s="61"/>
      <c r="O189" s="61"/>
      <c r="P189" s="61"/>
      <c r="Q189" s="61"/>
      <c r="R189" s="61"/>
      <c r="W189" s="51"/>
    </row>
    <row r="190" spans="3:23" s="25" customFormat="1" ht="11.45" hidden="1" customHeight="1" x14ac:dyDescent="0.2">
      <c r="C190" s="61"/>
      <c r="D190" s="62"/>
      <c r="E190" s="62"/>
      <c r="F190" s="61"/>
      <c r="G190" s="61"/>
      <c r="H190" s="61"/>
      <c r="I190" s="61"/>
      <c r="J190" s="61"/>
      <c r="K190" s="61"/>
      <c r="L190" s="61"/>
      <c r="M190" s="61"/>
      <c r="N190" s="61"/>
      <c r="O190" s="61"/>
      <c r="P190" s="61"/>
      <c r="Q190" s="61"/>
      <c r="R190" s="61"/>
      <c r="W190" s="51"/>
    </row>
    <row r="191" spans="3:23" s="25" customFormat="1" ht="11.45" hidden="1" customHeight="1" x14ac:dyDescent="0.2">
      <c r="C191" s="61"/>
      <c r="D191" s="62"/>
      <c r="E191" s="62"/>
      <c r="F191" s="61"/>
      <c r="G191" s="61"/>
      <c r="H191" s="61"/>
      <c r="I191" s="61"/>
      <c r="J191" s="61"/>
      <c r="K191" s="61"/>
      <c r="L191" s="61"/>
      <c r="M191" s="61"/>
      <c r="N191" s="61"/>
      <c r="O191" s="61"/>
      <c r="P191" s="61"/>
      <c r="Q191" s="61"/>
      <c r="R191" s="61"/>
      <c r="W191" s="51"/>
    </row>
    <row r="192" spans="3:23" s="25" customFormat="1" ht="11.45" hidden="1" customHeight="1" x14ac:dyDescent="0.2">
      <c r="C192" s="61"/>
      <c r="D192" s="62"/>
      <c r="E192" s="62"/>
      <c r="F192" s="61"/>
      <c r="G192" s="61"/>
      <c r="H192" s="61"/>
      <c r="I192" s="61"/>
      <c r="J192" s="61"/>
      <c r="K192" s="61"/>
      <c r="L192" s="61"/>
      <c r="M192" s="61"/>
      <c r="N192" s="61"/>
      <c r="O192" s="61"/>
      <c r="P192" s="61"/>
      <c r="Q192" s="61"/>
      <c r="R192" s="61"/>
      <c r="W192" s="51"/>
    </row>
    <row r="193" spans="3:23" s="25" customFormat="1" ht="11.45" hidden="1" customHeight="1" x14ac:dyDescent="0.2">
      <c r="C193" s="61"/>
      <c r="D193" s="62"/>
      <c r="E193" s="62"/>
      <c r="F193" s="61"/>
      <c r="G193" s="61"/>
      <c r="H193" s="61"/>
      <c r="I193" s="61"/>
      <c r="J193" s="61"/>
      <c r="K193" s="61"/>
      <c r="L193" s="61"/>
      <c r="M193" s="61"/>
      <c r="N193" s="61"/>
      <c r="O193" s="61"/>
      <c r="P193" s="61"/>
      <c r="Q193" s="61"/>
      <c r="R193" s="61"/>
      <c r="W193" s="51"/>
    </row>
    <row r="194" spans="3:23" s="25" customFormat="1" ht="11.45" hidden="1" customHeight="1" x14ac:dyDescent="0.2">
      <c r="C194" s="61"/>
      <c r="D194" s="62"/>
      <c r="E194" s="62"/>
      <c r="F194" s="61"/>
      <c r="G194" s="61"/>
      <c r="H194" s="61"/>
      <c r="I194" s="61"/>
      <c r="J194" s="61"/>
      <c r="K194" s="61"/>
      <c r="L194" s="61"/>
      <c r="M194" s="61"/>
      <c r="N194" s="61"/>
      <c r="O194" s="61"/>
      <c r="P194" s="61"/>
      <c r="Q194" s="61"/>
      <c r="R194" s="61"/>
      <c r="W194" s="51"/>
    </row>
    <row r="195" spans="3:23" s="25" customFormat="1" ht="11.45" hidden="1" customHeight="1" x14ac:dyDescent="0.2">
      <c r="C195" s="61"/>
      <c r="D195" s="62"/>
      <c r="E195" s="62"/>
      <c r="F195" s="61"/>
      <c r="G195" s="61"/>
      <c r="H195" s="61"/>
      <c r="I195" s="61"/>
      <c r="J195" s="61"/>
      <c r="K195" s="61"/>
      <c r="L195" s="61"/>
      <c r="M195" s="61"/>
      <c r="N195" s="61"/>
      <c r="O195" s="61"/>
      <c r="P195" s="61"/>
      <c r="Q195" s="61"/>
      <c r="R195" s="61"/>
      <c r="W195" s="51"/>
    </row>
    <row r="196" spans="3:23" s="25" customFormat="1" ht="11.45" hidden="1" customHeight="1" x14ac:dyDescent="0.2">
      <c r="C196" s="61"/>
      <c r="D196" s="62"/>
      <c r="E196" s="62"/>
      <c r="F196" s="61"/>
      <c r="G196" s="61"/>
      <c r="H196" s="61"/>
      <c r="I196" s="61"/>
      <c r="J196" s="61"/>
      <c r="K196" s="61"/>
      <c r="L196" s="61"/>
      <c r="M196" s="61"/>
      <c r="N196" s="61"/>
      <c r="O196" s="61"/>
      <c r="P196" s="61"/>
      <c r="Q196" s="61"/>
      <c r="R196" s="61"/>
      <c r="W196" s="51"/>
    </row>
    <row r="197" spans="3:23" s="25" customFormat="1" ht="11.45" hidden="1" customHeight="1" x14ac:dyDescent="0.2">
      <c r="C197" s="61"/>
      <c r="D197" s="62"/>
      <c r="E197" s="62"/>
      <c r="F197" s="61"/>
      <c r="G197" s="61"/>
      <c r="H197" s="61"/>
      <c r="I197" s="61"/>
      <c r="J197" s="61"/>
      <c r="K197" s="61"/>
      <c r="L197" s="61"/>
      <c r="M197" s="61"/>
      <c r="N197" s="61"/>
      <c r="O197" s="61"/>
      <c r="P197" s="61"/>
      <c r="Q197" s="61"/>
      <c r="R197" s="61"/>
      <c r="W197" s="51"/>
    </row>
    <row r="198" spans="3:23" s="25" customFormat="1" ht="11.45" hidden="1" customHeight="1" x14ac:dyDescent="0.2">
      <c r="C198" s="61"/>
      <c r="D198" s="62"/>
      <c r="E198" s="62"/>
      <c r="F198" s="61"/>
      <c r="G198" s="61"/>
      <c r="H198" s="61"/>
      <c r="I198" s="61"/>
      <c r="J198" s="61"/>
      <c r="K198" s="61"/>
      <c r="L198" s="61"/>
      <c r="M198" s="61"/>
      <c r="N198" s="61"/>
      <c r="O198" s="61"/>
      <c r="P198" s="61"/>
      <c r="Q198" s="61"/>
      <c r="R198" s="61"/>
      <c r="W198" s="51"/>
    </row>
    <row r="199" spans="3:23" s="25" customFormat="1" ht="11.45" hidden="1" customHeight="1" x14ac:dyDescent="0.2">
      <c r="C199" s="61"/>
      <c r="D199" s="62"/>
      <c r="E199" s="62"/>
      <c r="F199" s="61"/>
      <c r="G199" s="61"/>
      <c r="H199" s="61"/>
      <c r="I199" s="61"/>
      <c r="J199" s="61"/>
      <c r="K199" s="61"/>
      <c r="L199" s="61"/>
      <c r="M199" s="61"/>
      <c r="N199" s="61"/>
      <c r="O199" s="61"/>
      <c r="P199" s="61"/>
      <c r="Q199" s="61"/>
      <c r="R199" s="61"/>
      <c r="W199" s="51"/>
    </row>
    <row r="200" spans="3:23" s="25" customFormat="1" ht="11.45" hidden="1" customHeight="1" x14ac:dyDescent="0.2">
      <c r="C200" s="61"/>
      <c r="D200" s="62"/>
      <c r="E200" s="62"/>
      <c r="F200" s="61"/>
      <c r="G200" s="61"/>
      <c r="H200" s="61"/>
      <c r="I200" s="61"/>
      <c r="J200" s="61"/>
      <c r="K200" s="61"/>
      <c r="L200" s="61"/>
      <c r="M200" s="61"/>
      <c r="N200" s="61"/>
      <c r="O200" s="61"/>
      <c r="P200" s="61"/>
      <c r="Q200" s="61"/>
      <c r="R200" s="61"/>
      <c r="W200" s="51"/>
    </row>
    <row r="201" spans="3:23" s="25" customFormat="1" ht="11.45" hidden="1" customHeight="1" x14ac:dyDescent="0.2">
      <c r="C201" s="61"/>
      <c r="D201" s="62"/>
      <c r="E201" s="62"/>
      <c r="F201" s="61"/>
      <c r="G201" s="61"/>
      <c r="H201" s="61"/>
      <c r="I201" s="61"/>
      <c r="J201" s="61"/>
      <c r="K201" s="61"/>
      <c r="L201" s="61"/>
      <c r="M201" s="61"/>
      <c r="N201" s="61"/>
      <c r="O201" s="61"/>
      <c r="P201" s="61"/>
      <c r="Q201" s="61"/>
      <c r="R201" s="61"/>
      <c r="W201" s="51"/>
    </row>
    <row r="202" spans="3:23" s="25" customFormat="1" ht="11.45" hidden="1" customHeight="1" x14ac:dyDescent="0.2">
      <c r="C202" s="61"/>
      <c r="D202" s="62"/>
      <c r="E202" s="62"/>
      <c r="F202" s="61"/>
      <c r="G202" s="61"/>
      <c r="H202" s="61"/>
      <c r="I202" s="61"/>
      <c r="J202" s="61"/>
      <c r="K202" s="61"/>
      <c r="L202" s="61"/>
      <c r="M202" s="61"/>
      <c r="N202" s="61"/>
      <c r="O202" s="61"/>
      <c r="P202" s="61"/>
      <c r="Q202" s="61"/>
      <c r="R202" s="61"/>
      <c r="W202" s="51"/>
    </row>
    <row r="203" spans="3:23" s="25" customFormat="1" ht="11.45" hidden="1" customHeight="1" x14ac:dyDescent="0.2">
      <c r="C203" s="61"/>
      <c r="D203" s="62"/>
      <c r="E203" s="62"/>
      <c r="F203" s="61"/>
      <c r="G203" s="61"/>
      <c r="H203" s="61"/>
      <c r="I203" s="61"/>
      <c r="J203" s="61"/>
      <c r="K203" s="61"/>
      <c r="L203" s="61"/>
      <c r="M203" s="61"/>
      <c r="N203" s="61"/>
      <c r="O203" s="61"/>
      <c r="P203" s="61"/>
      <c r="Q203" s="61"/>
      <c r="R203" s="61"/>
      <c r="W203" s="51"/>
    </row>
    <row r="204" spans="3:23" s="25" customFormat="1" ht="11.45" hidden="1" customHeight="1" x14ac:dyDescent="0.2">
      <c r="C204" s="61"/>
      <c r="D204" s="62"/>
      <c r="E204" s="62"/>
      <c r="F204" s="61"/>
      <c r="G204" s="61"/>
      <c r="H204" s="61"/>
      <c r="I204" s="61"/>
      <c r="J204" s="61"/>
      <c r="K204" s="61"/>
      <c r="L204" s="61"/>
      <c r="M204" s="61"/>
      <c r="N204" s="61"/>
      <c r="O204" s="61"/>
      <c r="P204" s="61"/>
      <c r="Q204" s="61"/>
      <c r="R204" s="61"/>
      <c r="W204" s="51"/>
    </row>
    <row r="205" spans="3:23" s="25" customFormat="1" ht="11.45" hidden="1" customHeight="1" x14ac:dyDescent="0.2">
      <c r="C205" s="61"/>
      <c r="D205" s="62"/>
      <c r="E205" s="62"/>
      <c r="F205" s="61"/>
      <c r="G205" s="61"/>
      <c r="H205" s="61"/>
      <c r="I205" s="61"/>
      <c r="J205" s="61"/>
      <c r="K205" s="61"/>
      <c r="L205" s="61"/>
      <c r="M205" s="61"/>
      <c r="N205" s="61"/>
      <c r="O205" s="61"/>
      <c r="P205" s="61"/>
      <c r="Q205" s="61"/>
      <c r="R205" s="61"/>
      <c r="W205" s="51"/>
    </row>
    <row r="206" spans="3:23" s="25" customFormat="1" ht="11.45" hidden="1" customHeight="1" x14ac:dyDescent="0.2">
      <c r="C206" s="61"/>
      <c r="D206" s="62"/>
      <c r="E206" s="62"/>
      <c r="F206" s="61"/>
      <c r="G206" s="61"/>
      <c r="H206" s="61"/>
      <c r="I206" s="61"/>
      <c r="J206" s="61"/>
      <c r="K206" s="61"/>
      <c r="L206" s="61"/>
      <c r="M206" s="61"/>
      <c r="N206" s="61"/>
      <c r="O206" s="61"/>
      <c r="P206" s="61"/>
      <c r="Q206" s="61"/>
      <c r="R206" s="61"/>
      <c r="W206" s="51"/>
    </row>
    <row r="207" spans="3:23" s="25" customFormat="1" ht="11.45" hidden="1" customHeight="1" x14ac:dyDescent="0.2">
      <c r="C207" s="61"/>
      <c r="D207" s="62"/>
      <c r="E207" s="62"/>
      <c r="F207" s="61"/>
      <c r="G207" s="61"/>
      <c r="H207" s="61"/>
      <c r="I207" s="61"/>
      <c r="J207" s="61"/>
      <c r="K207" s="61"/>
      <c r="L207" s="61"/>
      <c r="M207" s="61"/>
      <c r="N207" s="61"/>
      <c r="O207" s="61"/>
      <c r="P207" s="61"/>
      <c r="Q207" s="61"/>
      <c r="R207" s="61"/>
      <c r="W207" s="51"/>
    </row>
    <row r="208" spans="3:23" s="25" customFormat="1" ht="11.45" hidden="1" customHeight="1" x14ac:dyDescent="0.2">
      <c r="C208" s="61"/>
      <c r="D208" s="62"/>
      <c r="E208" s="62"/>
      <c r="F208" s="61"/>
      <c r="G208" s="61"/>
      <c r="H208" s="61"/>
      <c r="I208" s="61"/>
      <c r="J208" s="61"/>
      <c r="K208" s="61"/>
      <c r="L208" s="61"/>
      <c r="M208" s="61"/>
      <c r="N208" s="61"/>
      <c r="O208" s="61"/>
      <c r="P208" s="61"/>
      <c r="Q208" s="61"/>
      <c r="R208" s="61"/>
      <c r="W208" s="51"/>
    </row>
    <row r="209" spans="3:23" s="25" customFormat="1" ht="11.45" hidden="1" customHeight="1" x14ac:dyDescent="0.2">
      <c r="C209" s="61"/>
      <c r="D209" s="62"/>
      <c r="E209" s="62"/>
      <c r="F209" s="61"/>
      <c r="G209" s="61"/>
      <c r="H209" s="61"/>
      <c r="I209" s="61"/>
      <c r="J209" s="61"/>
      <c r="K209" s="61"/>
      <c r="L209" s="61"/>
      <c r="M209" s="61"/>
      <c r="N209" s="61"/>
      <c r="O209" s="61"/>
      <c r="P209" s="61"/>
      <c r="Q209" s="61"/>
      <c r="R209" s="61"/>
      <c r="W209" s="51"/>
    </row>
    <row r="210" spans="3:23" s="25" customFormat="1" ht="11.45" hidden="1" customHeight="1" x14ac:dyDescent="0.2">
      <c r="C210" s="61"/>
      <c r="D210" s="62"/>
      <c r="E210" s="62"/>
      <c r="F210" s="61"/>
      <c r="G210" s="61"/>
      <c r="H210" s="61"/>
      <c r="I210" s="61"/>
      <c r="J210" s="61"/>
      <c r="K210" s="61"/>
      <c r="L210" s="61"/>
      <c r="M210" s="61"/>
      <c r="N210" s="61"/>
      <c r="O210" s="61"/>
      <c r="P210" s="61"/>
      <c r="Q210" s="61"/>
      <c r="R210" s="61"/>
      <c r="W210" s="51"/>
    </row>
    <row r="211" spans="3:23" s="25" customFormat="1" ht="11.45" hidden="1" customHeight="1" x14ac:dyDescent="0.2">
      <c r="C211" s="61"/>
      <c r="D211" s="62"/>
      <c r="E211" s="62"/>
      <c r="F211" s="61"/>
      <c r="G211" s="61"/>
      <c r="H211" s="61"/>
      <c r="I211" s="61"/>
      <c r="J211" s="61"/>
      <c r="K211" s="61"/>
      <c r="L211" s="61"/>
      <c r="M211" s="61"/>
      <c r="N211" s="61"/>
      <c r="O211" s="61"/>
      <c r="P211" s="61"/>
      <c r="Q211" s="61"/>
      <c r="R211" s="61"/>
      <c r="W211" s="51"/>
    </row>
    <row r="212" spans="3:23" s="25" customFormat="1" ht="11.45" hidden="1" customHeight="1" x14ac:dyDescent="0.2">
      <c r="C212" s="61"/>
      <c r="D212" s="62"/>
      <c r="E212" s="62"/>
      <c r="F212" s="61"/>
      <c r="G212" s="61"/>
      <c r="H212" s="61"/>
      <c r="I212" s="61"/>
      <c r="J212" s="61"/>
      <c r="K212" s="61"/>
      <c r="L212" s="61"/>
      <c r="M212" s="61"/>
      <c r="N212" s="61"/>
      <c r="O212" s="61"/>
      <c r="P212" s="61"/>
      <c r="Q212" s="61"/>
      <c r="R212" s="61"/>
      <c r="W212" s="51"/>
    </row>
    <row r="213" spans="3:23" s="25" customFormat="1" ht="11.45" hidden="1" customHeight="1" x14ac:dyDescent="0.2">
      <c r="C213" s="61"/>
      <c r="D213" s="62"/>
      <c r="E213" s="62"/>
      <c r="F213" s="61"/>
      <c r="G213" s="61"/>
      <c r="H213" s="61"/>
      <c r="I213" s="61"/>
      <c r="J213" s="61"/>
      <c r="K213" s="61"/>
      <c r="L213" s="61"/>
      <c r="M213" s="61"/>
      <c r="N213" s="61"/>
      <c r="O213" s="61"/>
      <c r="P213" s="61"/>
      <c r="Q213" s="61"/>
      <c r="R213" s="61"/>
      <c r="W213" s="51"/>
    </row>
    <row r="214" spans="3:23" s="25" customFormat="1" ht="11.45" hidden="1" customHeight="1" x14ac:dyDescent="0.2">
      <c r="C214" s="61"/>
      <c r="D214" s="62"/>
      <c r="E214" s="62"/>
      <c r="F214" s="61"/>
      <c r="G214" s="61"/>
      <c r="H214" s="61"/>
      <c r="I214" s="61"/>
      <c r="J214" s="61"/>
      <c r="K214" s="61"/>
      <c r="L214" s="61"/>
      <c r="M214" s="61"/>
      <c r="N214" s="61"/>
      <c r="O214" s="61"/>
      <c r="P214" s="61"/>
      <c r="Q214" s="61"/>
      <c r="R214" s="61"/>
      <c r="W214" s="51"/>
    </row>
    <row r="215" spans="3:23" s="25" customFormat="1" ht="11.45" hidden="1" customHeight="1" x14ac:dyDescent="0.2">
      <c r="C215" s="61"/>
      <c r="D215" s="62"/>
      <c r="E215" s="62"/>
      <c r="F215" s="61"/>
      <c r="G215" s="61"/>
      <c r="H215" s="61"/>
      <c r="I215" s="61"/>
      <c r="J215" s="61"/>
      <c r="K215" s="61"/>
      <c r="L215" s="61"/>
      <c r="M215" s="61"/>
      <c r="N215" s="61"/>
      <c r="O215" s="61"/>
      <c r="P215" s="61"/>
      <c r="Q215" s="61"/>
      <c r="R215" s="61"/>
      <c r="W215" s="51"/>
    </row>
    <row r="216" spans="3:23" s="25" customFormat="1" ht="11.45" hidden="1" customHeight="1" x14ac:dyDescent="0.2">
      <c r="C216" s="61"/>
      <c r="D216" s="62"/>
      <c r="E216" s="62"/>
      <c r="F216" s="61"/>
      <c r="G216" s="61"/>
      <c r="H216" s="61"/>
      <c r="I216" s="61"/>
      <c r="J216" s="61"/>
      <c r="K216" s="61"/>
      <c r="L216" s="61"/>
      <c r="M216" s="61"/>
      <c r="N216" s="61"/>
      <c r="O216" s="61"/>
      <c r="P216" s="61"/>
      <c r="Q216" s="61"/>
      <c r="R216" s="61"/>
      <c r="W216" s="51"/>
    </row>
    <row r="217" spans="3:23" s="25" customFormat="1" ht="11.45" hidden="1" customHeight="1" x14ac:dyDescent="0.2">
      <c r="C217" s="61"/>
      <c r="D217" s="62"/>
      <c r="E217" s="62"/>
      <c r="F217" s="61"/>
      <c r="G217" s="61"/>
      <c r="H217" s="61"/>
      <c r="I217" s="61"/>
      <c r="J217" s="61"/>
      <c r="K217" s="61"/>
      <c r="L217" s="61"/>
      <c r="M217" s="61"/>
      <c r="N217" s="61"/>
      <c r="O217" s="61"/>
      <c r="P217" s="61"/>
      <c r="Q217" s="61"/>
      <c r="R217" s="61"/>
      <c r="W217" s="51"/>
    </row>
    <row r="218" spans="3:23" s="25" customFormat="1" ht="11.45" hidden="1" customHeight="1" x14ac:dyDescent="0.2">
      <c r="C218" s="61"/>
      <c r="D218" s="62"/>
      <c r="E218" s="62"/>
      <c r="F218" s="61"/>
      <c r="G218" s="61"/>
      <c r="H218" s="61"/>
      <c r="I218" s="61"/>
      <c r="J218" s="61"/>
      <c r="K218" s="61"/>
      <c r="L218" s="61"/>
      <c r="M218" s="61"/>
      <c r="N218" s="61"/>
      <c r="O218" s="61"/>
      <c r="P218" s="61"/>
      <c r="Q218" s="61"/>
      <c r="R218" s="61"/>
      <c r="W218" s="51"/>
    </row>
    <row r="219" spans="3:23" s="25" customFormat="1" ht="11.45" hidden="1" customHeight="1" x14ac:dyDescent="0.2">
      <c r="C219" s="61"/>
      <c r="D219" s="62"/>
      <c r="E219" s="62"/>
      <c r="F219" s="61"/>
      <c r="G219" s="61"/>
      <c r="H219" s="61"/>
      <c r="I219" s="61"/>
      <c r="J219" s="61"/>
      <c r="K219" s="61"/>
      <c r="L219" s="61"/>
      <c r="M219" s="61"/>
      <c r="N219" s="61"/>
      <c r="O219" s="61"/>
      <c r="P219" s="61"/>
      <c r="Q219" s="61"/>
      <c r="R219" s="61"/>
      <c r="W219" s="51"/>
    </row>
    <row r="220" spans="3:23" s="25" customFormat="1" ht="11.45" hidden="1" customHeight="1" x14ac:dyDescent="0.2">
      <c r="C220" s="61"/>
      <c r="D220" s="62"/>
      <c r="E220" s="62"/>
      <c r="F220" s="61"/>
      <c r="G220" s="61"/>
      <c r="H220" s="61"/>
      <c r="I220" s="61"/>
      <c r="J220" s="61"/>
      <c r="K220" s="61"/>
      <c r="L220" s="61"/>
      <c r="M220" s="61"/>
      <c r="N220" s="61"/>
      <c r="O220" s="61"/>
      <c r="P220" s="61"/>
      <c r="Q220" s="61"/>
      <c r="R220" s="61"/>
      <c r="W220" s="51"/>
    </row>
    <row r="221" spans="3:23" s="25" customFormat="1" ht="11.45" hidden="1" customHeight="1" x14ac:dyDescent="0.2">
      <c r="C221" s="61"/>
      <c r="D221" s="62"/>
      <c r="E221" s="62"/>
      <c r="F221" s="61"/>
      <c r="G221" s="61"/>
      <c r="H221" s="61"/>
      <c r="I221" s="61"/>
      <c r="J221" s="61"/>
      <c r="K221" s="61"/>
      <c r="L221" s="61"/>
      <c r="M221" s="61"/>
      <c r="N221" s="61"/>
      <c r="O221" s="61"/>
      <c r="P221" s="61"/>
      <c r="Q221" s="61"/>
      <c r="R221" s="61"/>
      <c r="W221" s="51"/>
    </row>
    <row r="222" spans="3:23" s="25" customFormat="1" ht="11.45" hidden="1" customHeight="1" x14ac:dyDescent="0.2">
      <c r="C222" s="61"/>
      <c r="D222" s="62"/>
      <c r="E222" s="62"/>
      <c r="F222" s="61"/>
      <c r="G222" s="61"/>
      <c r="H222" s="61"/>
      <c r="I222" s="61"/>
      <c r="J222" s="61"/>
      <c r="K222" s="61"/>
      <c r="L222" s="61"/>
      <c r="M222" s="61"/>
      <c r="N222" s="61"/>
      <c r="O222" s="61"/>
      <c r="P222" s="61"/>
      <c r="Q222" s="61"/>
      <c r="R222" s="61"/>
      <c r="W222" s="51"/>
    </row>
    <row r="223" spans="3:23" s="25" customFormat="1" ht="11.45" hidden="1" customHeight="1" x14ac:dyDescent="0.2">
      <c r="C223" s="61"/>
      <c r="D223" s="62"/>
      <c r="E223" s="62"/>
      <c r="F223" s="61"/>
      <c r="G223" s="61"/>
      <c r="H223" s="61"/>
      <c r="I223" s="61"/>
      <c r="J223" s="61"/>
      <c r="K223" s="61"/>
      <c r="L223" s="61"/>
      <c r="M223" s="61"/>
      <c r="N223" s="61"/>
      <c r="O223" s="61"/>
      <c r="P223" s="61"/>
      <c r="Q223" s="61"/>
      <c r="R223" s="61"/>
      <c r="W223" s="51"/>
    </row>
    <row r="224" spans="3:23" s="25" customFormat="1" ht="11.45" hidden="1" customHeight="1" x14ac:dyDescent="0.2">
      <c r="C224" s="61"/>
      <c r="D224" s="62"/>
      <c r="E224" s="62"/>
      <c r="F224" s="61"/>
      <c r="G224" s="61"/>
      <c r="H224" s="61"/>
      <c r="I224" s="61"/>
      <c r="J224" s="61"/>
      <c r="K224" s="61"/>
      <c r="L224" s="61"/>
      <c r="M224" s="61"/>
      <c r="N224" s="61"/>
      <c r="O224" s="61"/>
      <c r="P224" s="61"/>
      <c r="Q224" s="61"/>
      <c r="R224" s="61"/>
      <c r="W224" s="51"/>
    </row>
    <row r="225" spans="3:23" s="25" customFormat="1" ht="11.45" hidden="1" customHeight="1" x14ac:dyDescent="0.2">
      <c r="C225" s="61"/>
      <c r="D225" s="62"/>
      <c r="E225" s="62"/>
      <c r="F225" s="61"/>
      <c r="G225" s="61"/>
      <c r="H225" s="61"/>
      <c r="I225" s="61"/>
      <c r="J225" s="61"/>
      <c r="K225" s="61"/>
      <c r="L225" s="61"/>
      <c r="M225" s="61"/>
      <c r="N225" s="61"/>
      <c r="O225" s="61"/>
      <c r="P225" s="61"/>
      <c r="Q225" s="61"/>
      <c r="R225" s="61"/>
      <c r="W225" s="51"/>
    </row>
    <row r="226" spans="3:23" s="25" customFormat="1" ht="11.45" hidden="1" customHeight="1" x14ac:dyDescent="0.2">
      <c r="C226" s="61"/>
      <c r="D226" s="62"/>
      <c r="E226" s="62"/>
      <c r="F226" s="61"/>
      <c r="G226" s="61"/>
      <c r="H226" s="61"/>
      <c r="I226" s="61"/>
      <c r="J226" s="61"/>
      <c r="K226" s="61"/>
      <c r="L226" s="61"/>
      <c r="M226" s="61"/>
      <c r="N226" s="61"/>
      <c r="O226" s="61"/>
      <c r="P226" s="61"/>
      <c r="Q226" s="61"/>
      <c r="R226" s="61"/>
      <c r="W226" s="51"/>
    </row>
    <row r="227" spans="3:23" s="25" customFormat="1" ht="11.45" hidden="1" customHeight="1" x14ac:dyDescent="0.2">
      <c r="C227" s="61"/>
      <c r="D227" s="62"/>
      <c r="E227" s="62"/>
      <c r="F227" s="61"/>
      <c r="G227" s="61"/>
      <c r="H227" s="61"/>
      <c r="I227" s="61"/>
      <c r="J227" s="61"/>
      <c r="K227" s="61"/>
      <c r="L227" s="61"/>
      <c r="M227" s="61"/>
      <c r="N227" s="61"/>
      <c r="O227" s="61"/>
      <c r="P227" s="61"/>
      <c r="Q227" s="61"/>
      <c r="R227" s="61"/>
      <c r="W227" s="51"/>
    </row>
    <row r="228" spans="3:23" s="25" customFormat="1" ht="11.45" hidden="1" customHeight="1" x14ac:dyDescent="0.2">
      <c r="C228" s="61"/>
      <c r="D228" s="62"/>
      <c r="E228" s="62"/>
      <c r="F228" s="61"/>
      <c r="G228" s="61"/>
      <c r="H228" s="61"/>
      <c r="I228" s="61"/>
      <c r="J228" s="61"/>
      <c r="K228" s="61"/>
      <c r="L228" s="61"/>
      <c r="M228" s="61"/>
      <c r="N228" s="61"/>
      <c r="O228" s="61"/>
      <c r="P228" s="61"/>
      <c r="Q228" s="61"/>
      <c r="R228" s="61"/>
      <c r="W228" s="51"/>
    </row>
    <row r="229" spans="3:23" s="25" customFormat="1" ht="11.45" hidden="1" customHeight="1" x14ac:dyDescent="0.2">
      <c r="C229" s="61"/>
      <c r="D229" s="62"/>
      <c r="E229" s="62"/>
      <c r="F229" s="61"/>
      <c r="G229" s="61"/>
      <c r="H229" s="61"/>
      <c r="I229" s="61"/>
      <c r="J229" s="61"/>
      <c r="K229" s="61"/>
      <c r="L229" s="61"/>
      <c r="M229" s="61"/>
      <c r="N229" s="61"/>
      <c r="O229" s="61"/>
      <c r="P229" s="61"/>
      <c r="Q229" s="61"/>
      <c r="R229" s="61"/>
      <c r="W229" s="51"/>
    </row>
    <row r="230" spans="3:23" s="25" customFormat="1" ht="11.45" hidden="1" customHeight="1" x14ac:dyDescent="0.2">
      <c r="C230" s="61"/>
      <c r="D230" s="62"/>
      <c r="E230" s="62"/>
      <c r="F230" s="61"/>
      <c r="G230" s="61"/>
      <c r="H230" s="61"/>
      <c r="I230" s="61"/>
      <c r="J230" s="61"/>
      <c r="K230" s="61"/>
      <c r="L230" s="61"/>
      <c r="M230" s="61"/>
      <c r="N230" s="61"/>
      <c r="O230" s="61"/>
      <c r="P230" s="61"/>
      <c r="Q230" s="61"/>
      <c r="R230" s="61"/>
      <c r="W230" s="51"/>
    </row>
    <row r="231" spans="3:23" s="25" customFormat="1" ht="11.45" hidden="1" customHeight="1" x14ac:dyDescent="0.2">
      <c r="C231" s="61"/>
      <c r="D231" s="62"/>
      <c r="E231" s="62"/>
      <c r="F231" s="61"/>
      <c r="G231" s="61"/>
      <c r="H231" s="61"/>
      <c r="I231" s="61"/>
      <c r="J231" s="61"/>
      <c r="K231" s="61"/>
      <c r="L231" s="61"/>
      <c r="M231" s="61"/>
      <c r="N231" s="61"/>
      <c r="O231" s="61"/>
      <c r="P231" s="61"/>
      <c r="Q231" s="61"/>
      <c r="R231" s="61"/>
      <c r="W231" s="51"/>
    </row>
    <row r="232" spans="3:23" s="25" customFormat="1" ht="11.45" hidden="1" customHeight="1" x14ac:dyDescent="0.2">
      <c r="C232" s="61"/>
      <c r="D232" s="62"/>
      <c r="E232" s="62"/>
      <c r="F232" s="61"/>
      <c r="G232" s="61"/>
      <c r="H232" s="61"/>
      <c r="I232" s="61"/>
      <c r="J232" s="61"/>
      <c r="K232" s="61"/>
      <c r="L232" s="61"/>
      <c r="M232" s="61"/>
      <c r="N232" s="61"/>
      <c r="O232" s="61"/>
      <c r="P232" s="61"/>
      <c r="Q232" s="61"/>
      <c r="R232" s="61"/>
      <c r="W232" s="51"/>
    </row>
    <row r="233" spans="3:23" s="25" customFormat="1" ht="11.45" hidden="1" customHeight="1" x14ac:dyDescent="0.2">
      <c r="C233" s="61"/>
      <c r="D233" s="62"/>
      <c r="E233" s="62"/>
      <c r="F233" s="61"/>
      <c r="G233" s="61"/>
      <c r="H233" s="61"/>
      <c r="I233" s="61"/>
      <c r="J233" s="61"/>
      <c r="K233" s="61"/>
      <c r="L233" s="61"/>
      <c r="M233" s="61"/>
      <c r="N233" s="61"/>
      <c r="O233" s="61"/>
      <c r="P233" s="61"/>
      <c r="Q233" s="61"/>
      <c r="R233" s="61"/>
      <c r="W233" s="51"/>
    </row>
    <row r="234" spans="3:23" s="25" customFormat="1" ht="11.45" hidden="1" customHeight="1" x14ac:dyDescent="0.2">
      <c r="C234" s="61"/>
      <c r="D234" s="62"/>
      <c r="E234" s="62"/>
      <c r="F234" s="61"/>
      <c r="G234" s="61"/>
      <c r="H234" s="61"/>
      <c r="I234" s="61"/>
      <c r="J234" s="61"/>
      <c r="K234" s="61"/>
      <c r="L234" s="61"/>
      <c r="M234" s="61"/>
      <c r="N234" s="61"/>
      <c r="O234" s="61"/>
      <c r="P234" s="61"/>
      <c r="Q234" s="61"/>
      <c r="R234" s="61"/>
      <c r="W234" s="51"/>
    </row>
    <row r="235" spans="3:23" s="25" customFormat="1" ht="11.45" hidden="1" customHeight="1" x14ac:dyDescent="0.2">
      <c r="C235" s="61"/>
      <c r="D235" s="62"/>
      <c r="E235" s="62"/>
      <c r="F235" s="61"/>
      <c r="G235" s="61"/>
      <c r="H235" s="61"/>
      <c r="I235" s="61"/>
      <c r="J235" s="61"/>
      <c r="K235" s="61"/>
      <c r="L235" s="61"/>
      <c r="M235" s="61"/>
      <c r="N235" s="61"/>
      <c r="O235" s="61"/>
      <c r="P235" s="61"/>
      <c r="Q235" s="61"/>
      <c r="R235" s="61"/>
      <c r="W235" s="51"/>
    </row>
    <row r="236" spans="3:23" s="25" customFormat="1" ht="11.45" hidden="1" customHeight="1" x14ac:dyDescent="0.2">
      <c r="C236" s="61"/>
      <c r="D236" s="62"/>
      <c r="E236" s="62"/>
      <c r="F236" s="61"/>
      <c r="G236" s="61"/>
      <c r="H236" s="61"/>
      <c r="I236" s="61"/>
      <c r="J236" s="61"/>
      <c r="K236" s="61"/>
      <c r="L236" s="61"/>
      <c r="M236" s="61"/>
      <c r="N236" s="61"/>
      <c r="O236" s="61"/>
      <c r="P236" s="61"/>
      <c r="Q236" s="61"/>
      <c r="R236" s="61"/>
      <c r="W236" s="51"/>
    </row>
    <row r="237" spans="3:23" s="25" customFormat="1" ht="11.45" hidden="1" customHeight="1" x14ac:dyDescent="0.2">
      <c r="C237" s="61"/>
      <c r="D237" s="62"/>
      <c r="E237" s="62"/>
      <c r="F237" s="61"/>
      <c r="G237" s="61"/>
      <c r="H237" s="61"/>
      <c r="I237" s="61"/>
      <c r="J237" s="61"/>
      <c r="K237" s="61"/>
      <c r="L237" s="61"/>
      <c r="M237" s="61"/>
      <c r="N237" s="61"/>
      <c r="O237" s="61"/>
      <c r="P237" s="61"/>
      <c r="Q237" s="61"/>
      <c r="R237" s="61"/>
      <c r="W237" s="51"/>
    </row>
    <row r="238" spans="3:23" s="25" customFormat="1" ht="11.45" hidden="1" customHeight="1" x14ac:dyDescent="0.2">
      <c r="C238" s="61"/>
      <c r="D238" s="62"/>
      <c r="E238" s="62"/>
      <c r="F238" s="61"/>
      <c r="G238" s="61"/>
      <c r="H238" s="61"/>
      <c r="I238" s="61"/>
      <c r="J238" s="61"/>
      <c r="K238" s="61"/>
      <c r="L238" s="61"/>
      <c r="M238" s="61"/>
      <c r="N238" s="61"/>
      <c r="O238" s="61"/>
      <c r="P238" s="61"/>
      <c r="Q238" s="61"/>
      <c r="R238" s="61"/>
      <c r="W238" s="51"/>
    </row>
    <row r="239" spans="3:23" s="25" customFormat="1" ht="11.45" hidden="1" customHeight="1" x14ac:dyDescent="0.2">
      <c r="C239" s="61"/>
      <c r="D239" s="62"/>
      <c r="E239" s="62"/>
      <c r="F239" s="61"/>
      <c r="G239" s="61"/>
      <c r="H239" s="61"/>
      <c r="I239" s="61"/>
      <c r="J239" s="61"/>
      <c r="K239" s="61"/>
      <c r="L239" s="61"/>
      <c r="M239" s="61"/>
      <c r="N239" s="61"/>
      <c r="O239" s="61"/>
      <c r="P239" s="61"/>
      <c r="Q239" s="61"/>
      <c r="R239" s="61"/>
      <c r="W239" s="51"/>
    </row>
    <row r="240" spans="3:23" s="25" customFormat="1" ht="11.45" hidden="1" customHeight="1" x14ac:dyDescent="0.2">
      <c r="C240" s="61"/>
      <c r="D240" s="62"/>
      <c r="E240" s="62"/>
      <c r="F240" s="61"/>
      <c r="G240" s="61"/>
      <c r="H240" s="61"/>
      <c r="I240" s="61"/>
      <c r="J240" s="61"/>
      <c r="K240" s="61"/>
      <c r="L240" s="61"/>
      <c r="M240" s="61"/>
      <c r="N240" s="61"/>
      <c r="O240" s="61"/>
      <c r="P240" s="61"/>
      <c r="Q240" s="61"/>
      <c r="R240" s="61"/>
      <c r="W240" s="51"/>
    </row>
    <row r="241" spans="3:23" s="25" customFormat="1" ht="11.45" hidden="1" customHeight="1" x14ac:dyDescent="0.2">
      <c r="C241" s="61"/>
      <c r="D241" s="62"/>
      <c r="E241" s="62"/>
      <c r="F241" s="61"/>
      <c r="G241" s="61"/>
      <c r="H241" s="61"/>
      <c r="I241" s="61"/>
      <c r="J241" s="61"/>
      <c r="K241" s="61"/>
      <c r="L241" s="61"/>
      <c r="M241" s="61"/>
      <c r="N241" s="61"/>
      <c r="O241" s="61"/>
      <c r="P241" s="61"/>
      <c r="Q241" s="61"/>
      <c r="R241" s="61"/>
      <c r="W241" s="51"/>
    </row>
    <row r="242" spans="3:23" s="25" customFormat="1" ht="11.45" hidden="1" customHeight="1" x14ac:dyDescent="0.2">
      <c r="C242" s="61"/>
      <c r="D242" s="62"/>
      <c r="E242" s="62"/>
      <c r="F242" s="61"/>
      <c r="G242" s="61"/>
      <c r="H242" s="61"/>
      <c r="I242" s="61"/>
      <c r="J242" s="61"/>
      <c r="K242" s="61"/>
      <c r="L242" s="61"/>
      <c r="M242" s="61"/>
      <c r="N242" s="61"/>
      <c r="O242" s="61"/>
      <c r="P242" s="61"/>
      <c r="Q242" s="61"/>
      <c r="R242" s="61"/>
      <c r="W242" s="51"/>
    </row>
    <row r="243" spans="3:23" s="25" customFormat="1" ht="11.45" hidden="1" customHeight="1" x14ac:dyDescent="0.2">
      <c r="C243" s="61"/>
      <c r="D243" s="62"/>
      <c r="E243" s="62"/>
      <c r="F243" s="61"/>
      <c r="G243" s="61"/>
      <c r="H243" s="61"/>
      <c r="I243" s="61"/>
      <c r="J243" s="61"/>
      <c r="K243" s="61"/>
      <c r="L243" s="61"/>
      <c r="M243" s="61"/>
      <c r="N243" s="61"/>
      <c r="O243" s="61"/>
      <c r="P243" s="61"/>
      <c r="Q243" s="61"/>
      <c r="R243" s="61"/>
      <c r="W243" s="51"/>
    </row>
    <row r="244" spans="3:23" s="25" customFormat="1" ht="11.45" hidden="1" customHeight="1" x14ac:dyDescent="0.2">
      <c r="C244" s="61"/>
      <c r="D244" s="62"/>
      <c r="E244" s="62"/>
      <c r="F244" s="61"/>
      <c r="G244" s="61"/>
      <c r="H244" s="61"/>
      <c r="I244" s="61"/>
      <c r="J244" s="61"/>
      <c r="K244" s="61"/>
      <c r="L244" s="61"/>
      <c r="M244" s="61"/>
      <c r="N244" s="61"/>
      <c r="O244" s="61"/>
      <c r="P244" s="61"/>
      <c r="Q244" s="61"/>
      <c r="R244" s="61"/>
      <c r="W244" s="51"/>
    </row>
    <row r="245" spans="3:23" s="25" customFormat="1" ht="11.45" hidden="1" customHeight="1" x14ac:dyDescent="0.2">
      <c r="C245" s="61"/>
      <c r="D245" s="62"/>
      <c r="E245" s="62"/>
      <c r="F245" s="61"/>
      <c r="G245" s="61"/>
      <c r="H245" s="61"/>
      <c r="I245" s="61"/>
      <c r="J245" s="61"/>
      <c r="K245" s="61"/>
      <c r="L245" s="61"/>
      <c r="M245" s="61"/>
      <c r="N245" s="61"/>
      <c r="O245" s="61"/>
      <c r="P245" s="61"/>
      <c r="Q245" s="61"/>
      <c r="R245" s="61"/>
      <c r="W245" s="51"/>
    </row>
    <row r="246" spans="3:23" s="25" customFormat="1" ht="11.45" hidden="1" customHeight="1" x14ac:dyDescent="0.2">
      <c r="C246" s="61"/>
      <c r="D246" s="62"/>
      <c r="E246" s="62"/>
      <c r="F246" s="61"/>
      <c r="G246" s="61"/>
      <c r="H246" s="61"/>
      <c r="I246" s="61"/>
      <c r="J246" s="61"/>
      <c r="K246" s="61"/>
      <c r="L246" s="61"/>
      <c r="M246" s="61"/>
      <c r="N246" s="61"/>
      <c r="O246" s="61"/>
      <c r="P246" s="61"/>
      <c r="Q246" s="61"/>
      <c r="R246" s="61"/>
      <c r="W246" s="51"/>
    </row>
    <row r="247" spans="3:23" s="25" customFormat="1" ht="11.45" hidden="1" customHeight="1" x14ac:dyDescent="0.2">
      <c r="C247" s="61"/>
      <c r="D247" s="62"/>
      <c r="E247" s="62"/>
      <c r="F247" s="61"/>
      <c r="G247" s="61"/>
      <c r="H247" s="61"/>
      <c r="I247" s="61"/>
      <c r="J247" s="61"/>
      <c r="K247" s="61"/>
      <c r="L247" s="61"/>
      <c r="M247" s="61"/>
      <c r="N247" s="61"/>
      <c r="O247" s="61"/>
      <c r="P247" s="61"/>
      <c r="Q247" s="61"/>
      <c r="R247" s="61"/>
      <c r="W247" s="51"/>
    </row>
    <row r="248" spans="3:23" s="25" customFormat="1" ht="11.45" hidden="1" customHeight="1" x14ac:dyDescent="0.2">
      <c r="C248" s="61"/>
      <c r="D248" s="62"/>
      <c r="E248" s="62"/>
      <c r="F248" s="61"/>
      <c r="G248" s="61"/>
      <c r="H248" s="61"/>
      <c r="I248" s="61"/>
      <c r="J248" s="61"/>
      <c r="K248" s="61"/>
      <c r="L248" s="61"/>
      <c r="M248" s="61"/>
      <c r="N248" s="61"/>
      <c r="O248" s="61"/>
      <c r="P248" s="61"/>
      <c r="Q248" s="61"/>
      <c r="R248" s="61"/>
      <c r="W248" s="51"/>
    </row>
    <row r="249" spans="3:23" s="25" customFormat="1" ht="11.45" hidden="1" customHeight="1" x14ac:dyDescent="0.2">
      <c r="C249" s="61"/>
      <c r="D249" s="62"/>
      <c r="E249" s="62"/>
      <c r="F249" s="61"/>
      <c r="G249" s="61"/>
      <c r="H249" s="61"/>
      <c r="I249" s="61"/>
      <c r="J249" s="61"/>
      <c r="K249" s="61"/>
      <c r="L249" s="61"/>
      <c r="M249" s="61"/>
      <c r="N249" s="61"/>
      <c r="O249" s="61"/>
      <c r="P249" s="61"/>
      <c r="Q249" s="61"/>
      <c r="R249" s="61"/>
      <c r="W249" s="51"/>
    </row>
    <row r="250" spans="3:23" s="25" customFormat="1" ht="11.45" hidden="1" customHeight="1" x14ac:dyDescent="0.2">
      <c r="C250" s="61"/>
      <c r="D250" s="62"/>
      <c r="E250" s="62"/>
      <c r="F250" s="61"/>
      <c r="G250" s="61"/>
      <c r="H250" s="61"/>
      <c r="I250" s="61"/>
      <c r="J250" s="61"/>
      <c r="K250" s="61"/>
      <c r="L250" s="61"/>
      <c r="M250" s="61"/>
      <c r="N250" s="61"/>
      <c r="O250" s="61"/>
      <c r="P250" s="61"/>
      <c r="Q250" s="61"/>
      <c r="R250" s="61"/>
      <c r="W250" s="51"/>
    </row>
    <row r="251" spans="3:23" s="25" customFormat="1" ht="11.45" hidden="1" customHeight="1" x14ac:dyDescent="0.2">
      <c r="C251" s="61"/>
      <c r="D251" s="62"/>
      <c r="E251" s="62"/>
      <c r="F251" s="61"/>
      <c r="G251" s="61"/>
      <c r="H251" s="61"/>
      <c r="I251" s="61"/>
      <c r="J251" s="61"/>
      <c r="K251" s="61"/>
      <c r="L251" s="61"/>
      <c r="M251" s="61"/>
      <c r="N251" s="61"/>
      <c r="O251" s="61"/>
      <c r="P251" s="61"/>
      <c r="Q251" s="61"/>
      <c r="R251" s="61"/>
      <c r="W251" s="51"/>
    </row>
    <row r="252" spans="3:23" s="25" customFormat="1" ht="11.45" hidden="1" customHeight="1" x14ac:dyDescent="0.2">
      <c r="C252" s="61"/>
      <c r="D252" s="62"/>
      <c r="E252" s="62"/>
      <c r="F252" s="61"/>
      <c r="G252" s="61"/>
      <c r="H252" s="61"/>
      <c r="I252" s="61"/>
      <c r="J252" s="61"/>
      <c r="K252" s="61"/>
      <c r="L252" s="61"/>
      <c r="M252" s="61"/>
      <c r="N252" s="61"/>
      <c r="O252" s="61"/>
      <c r="P252" s="61"/>
      <c r="Q252" s="61"/>
      <c r="R252" s="61"/>
      <c r="W252" s="51"/>
    </row>
    <row r="253" spans="3:23" s="25" customFormat="1" ht="11.45" hidden="1" customHeight="1" x14ac:dyDescent="0.2">
      <c r="C253" s="61"/>
      <c r="D253" s="62"/>
      <c r="E253" s="62"/>
      <c r="F253" s="61"/>
      <c r="G253" s="61"/>
      <c r="H253" s="61"/>
      <c r="I253" s="61"/>
      <c r="J253" s="61"/>
      <c r="K253" s="61"/>
      <c r="L253" s="61"/>
      <c r="M253" s="61"/>
      <c r="N253" s="61"/>
      <c r="O253" s="61"/>
      <c r="P253" s="61"/>
      <c r="Q253" s="61"/>
      <c r="R253" s="61"/>
      <c r="W253" s="51"/>
    </row>
    <row r="254" spans="3:23" s="25" customFormat="1" ht="11.45" hidden="1" customHeight="1" x14ac:dyDescent="0.2">
      <c r="C254" s="61"/>
      <c r="D254" s="62"/>
      <c r="E254" s="62"/>
      <c r="F254" s="61"/>
      <c r="G254" s="61"/>
      <c r="H254" s="61"/>
      <c r="I254" s="61"/>
      <c r="J254" s="61"/>
      <c r="K254" s="61"/>
      <c r="L254" s="61"/>
      <c r="M254" s="61"/>
      <c r="N254" s="61"/>
      <c r="O254" s="61"/>
      <c r="P254" s="61"/>
      <c r="Q254" s="61"/>
      <c r="R254" s="61"/>
      <c r="W254" s="51"/>
    </row>
    <row r="255" spans="3:23" s="25" customFormat="1" ht="11.45" hidden="1" customHeight="1" x14ac:dyDescent="0.2">
      <c r="C255" s="61"/>
      <c r="D255" s="62"/>
      <c r="E255" s="62"/>
      <c r="F255" s="61"/>
      <c r="G255" s="61"/>
      <c r="H255" s="61"/>
      <c r="I255" s="61"/>
      <c r="J255" s="61"/>
      <c r="K255" s="61"/>
      <c r="L255" s="61"/>
      <c r="M255" s="61"/>
      <c r="N255" s="61"/>
      <c r="O255" s="61"/>
      <c r="P255" s="61"/>
      <c r="Q255" s="61"/>
      <c r="R255" s="61"/>
      <c r="W255" s="51"/>
    </row>
    <row r="256" spans="3:23" s="25" customFormat="1" ht="11.45" hidden="1" customHeight="1" x14ac:dyDescent="0.2">
      <c r="C256" s="61"/>
      <c r="D256" s="62"/>
      <c r="E256" s="62"/>
      <c r="F256" s="61"/>
      <c r="G256" s="61"/>
      <c r="H256" s="61"/>
      <c r="I256" s="61"/>
      <c r="J256" s="61"/>
      <c r="K256" s="61"/>
      <c r="L256" s="61"/>
      <c r="M256" s="61"/>
      <c r="N256" s="61"/>
      <c r="O256" s="61"/>
      <c r="P256" s="61"/>
      <c r="Q256" s="61"/>
      <c r="R256" s="61"/>
      <c r="W256" s="51"/>
    </row>
    <row r="257" spans="3:23" s="25" customFormat="1" ht="11.45" hidden="1" customHeight="1" x14ac:dyDescent="0.2">
      <c r="C257" s="61"/>
      <c r="D257" s="62"/>
      <c r="E257" s="62"/>
      <c r="F257" s="61"/>
      <c r="G257" s="61"/>
      <c r="H257" s="61"/>
      <c r="I257" s="61"/>
      <c r="J257" s="61"/>
      <c r="K257" s="61"/>
      <c r="L257" s="61"/>
      <c r="M257" s="61"/>
      <c r="N257" s="61"/>
      <c r="O257" s="61"/>
      <c r="P257" s="61"/>
      <c r="Q257" s="61"/>
      <c r="R257" s="61"/>
      <c r="W257" s="51"/>
    </row>
    <row r="258" spans="3:23" s="25" customFormat="1" ht="11.45" hidden="1" customHeight="1" x14ac:dyDescent="0.2">
      <c r="C258" s="61"/>
      <c r="D258" s="62"/>
      <c r="E258" s="62"/>
      <c r="F258" s="61"/>
      <c r="G258" s="61"/>
      <c r="H258" s="61"/>
      <c r="I258" s="61"/>
      <c r="J258" s="61"/>
      <c r="K258" s="61"/>
      <c r="L258" s="61"/>
      <c r="M258" s="61"/>
      <c r="N258" s="61"/>
      <c r="O258" s="61"/>
      <c r="P258" s="61"/>
      <c r="Q258" s="61"/>
      <c r="R258" s="61"/>
      <c r="W258" s="51"/>
    </row>
    <row r="259" spans="3:23" s="25" customFormat="1" ht="11.45" hidden="1" customHeight="1" x14ac:dyDescent="0.2">
      <c r="C259" s="61"/>
      <c r="D259" s="62"/>
      <c r="E259" s="62"/>
      <c r="F259" s="61"/>
      <c r="G259" s="61"/>
      <c r="H259" s="61"/>
      <c r="I259" s="61"/>
      <c r="J259" s="61"/>
      <c r="K259" s="61"/>
      <c r="L259" s="61"/>
      <c r="M259" s="61"/>
      <c r="N259" s="61"/>
      <c r="O259" s="61"/>
      <c r="P259" s="61"/>
      <c r="Q259" s="61"/>
      <c r="R259" s="61"/>
      <c r="W259" s="51"/>
    </row>
    <row r="260" spans="3:23" s="25" customFormat="1" ht="11.45" hidden="1" customHeight="1" x14ac:dyDescent="0.2">
      <c r="C260" s="61"/>
      <c r="D260" s="62"/>
      <c r="E260" s="62"/>
      <c r="F260" s="61"/>
      <c r="G260" s="61"/>
      <c r="H260" s="61"/>
      <c r="I260" s="61"/>
      <c r="J260" s="61"/>
      <c r="K260" s="61"/>
      <c r="L260" s="61"/>
      <c r="M260" s="61"/>
      <c r="N260" s="61"/>
      <c r="O260" s="61"/>
      <c r="P260" s="61"/>
      <c r="Q260" s="61"/>
      <c r="R260" s="61"/>
      <c r="W260" s="51"/>
    </row>
    <row r="261" spans="3:23" s="25" customFormat="1" ht="11.45" hidden="1" customHeight="1" x14ac:dyDescent="0.2">
      <c r="C261" s="61"/>
      <c r="D261" s="62"/>
      <c r="E261" s="62"/>
      <c r="F261" s="61"/>
      <c r="G261" s="61"/>
      <c r="H261" s="61"/>
      <c r="I261" s="61"/>
      <c r="J261" s="61"/>
      <c r="K261" s="61"/>
      <c r="L261" s="61"/>
      <c r="M261" s="61"/>
      <c r="N261" s="61"/>
      <c r="O261" s="61"/>
      <c r="P261" s="61"/>
      <c r="Q261" s="61"/>
      <c r="R261" s="61"/>
      <c r="W261" s="51"/>
    </row>
    <row r="262" spans="3:23" s="25" customFormat="1" ht="11.45" hidden="1" customHeight="1" x14ac:dyDescent="0.2">
      <c r="C262" s="61"/>
      <c r="D262" s="62"/>
      <c r="E262" s="62"/>
      <c r="F262" s="61"/>
      <c r="G262" s="61"/>
      <c r="H262" s="61"/>
      <c r="I262" s="61"/>
      <c r="J262" s="61"/>
      <c r="K262" s="61"/>
      <c r="L262" s="61"/>
      <c r="M262" s="61"/>
      <c r="N262" s="61"/>
      <c r="O262" s="61"/>
      <c r="P262" s="61"/>
      <c r="Q262" s="61"/>
      <c r="R262" s="61"/>
      <c r="W262" s="51"/>
    </row>
    <row r="263" spans="3:23" s="25" customFormat="1" ht="11.45" hidden="1" customHeight="1" x14ac:dyDescent="0.2">
      <c r="C263" s="61"/>
      <c r="D263" s="62"/>
      <c r="E263" s="62"/>
      <c r="F263" s="61"/>
      <c r="G263" s="61"/>
      <c r="H263" s="61"/>
      <c r="I263" s="61"/>
      <c r="J263" s="61"/>
      <c r="K263" s="61"/>
      <c r="L263" s="61"/>
      <c r="M263" s="61"/>
      <c r="N263" s="61"/>
      <c r="O263" s="61"/>
      <c r="P263" s="61"/>
      <c r="Q263" s="61"/>
      <c r="R263" s="61"/>
      <c r="W263" s="51"/>
    </row>
    <row r="264" spans="3:23" s="25" customFormat="1" ht="11.45" hidden="1" customHeight="1" x14ac:dyDescent="0.2">
      <c r="C264" s="61"/>
      <c r="D264" s="62"/>
      <c r="E264" s="62"/>
      <c r="F264" s="61"/>
      <c r="G264" s="61"/>
      <c r="H264" s="61"/>
      <c r="I264" s="61"/>
      <c r="J264" s="61"/>
      <c r="K264" s="61"/>
      <c r="L264" s="61"/>
      <c r="M264" s="61"/>
      <c r="N264" s="61"/>
      <c r="O264" s="61"/>
      <c r="P264" s="61"/>
      <c r="Q264" s="61"/>
      <c r="R264" s="61"/>
      <c r="W264" s="51"/>
    </row>
    <row r="265" spans="3:23" s="25" customFormat="1" ht="11.45" hidden="1" customHeight="1" x14ac:dyDescent="0.2">
      <c r="C265" s="61"/>
      <c r="D265" s="62"/>
      <c r="E265" s="62"/>
      <c r="F265" s="61"/>
      <c r="G265" s="61"/>
      <c r="H265" s="61"/>
      <c r="I265" s="61"/>
      <c r="J265" s="61"/>
      <c r="K265" s="61"/>
      <c r="L265" s="61"/>
      <c r="M265" s="61"/>
      <c r="N265" s="61"/>
      <c r="O265" s="61"/>
      <c r="P265" s="61"/>
      <c r="Q265" s="61"/>
      <c r="R265" s="61"/>
      <c r="W265" s="51"/>
    </row>
    <row r="266" spans="3:23" s="25" customFormat="1" ht="11.45" hidden="1" customHeight="1" x14ac:dyDescent="0.2">
      <c r="C266" s="61"/>
      <c r="D266" s="62"/>
      <c r="E266" s="62"/>
      <c r="F266" s="61"/>
      <c r="G266" s="61"/>
      <c r="H266" s="61"/>
      <c r="I266" s="61"/>
      <c r="J266" s="61"/>
      <c r="K266" s="61"/>
      <c r="L266" s="61"/>
      <c r="M266" s="61"/>
      <c r="N266" s="61"/>
      <c r="O266" s="61"/>
      <c r="P266" s="61"/>
      <c r="Q266" s="61"/>
      <c r="R266" s="61"/>
      <c r="W266" s="51"/>
    </row>
    <row r="267" spans="3:23" s="25" customFormat="1" ht="11.45" hidden="1" customHeight="1" x14ac:dyDescent="0.2">
      <c r="C267" s="61"/>
      <c r="D267" s="62"/>
      <c r="E267" s="62"/>
      <c r="F267" s="61"/>
      <c r="G267" s="61"/>
      <c r="H267" s="61"/>
      <c r="I267" s="61"/>
      <c r="J267" s="61"/>
      <c r="K267" s="61"/>
      <c r="L267" s="61"/>
      <c r="M267" s="61"/>
      <c r="N267" s="61"/>
      <c r="O267" s="61"/>
      <c r="P267" s="61"/>
      <c r="Q267" s="61"/>
      <c r="R267" s="61"/>
      <c r="W267" s="51"/>
    </row>
    <row r="268" spans="3:23" s="25" customFormat="1" ht="11.45" hidden="1" customHeight="1" x14ac:dyDescent="0.2">
      <c r="C268" s="61"/>
      <c r="D268" s="62"/>
      <c r="E268" s="62"/>
      <c r="F268" s="61"/>
      <c r="G268" s="61"/>
      <c r="H268" s="61"/>
      <c r="I268" s="61"/>
      <c r="J268" s="61"/>
      <c r="K268" s="61"/>
      <c r="L268" s="61"/>
      <c r="M268" s="61"/>
      <c r="N268" s="61"/>
      <c r="O268" s="61"/>
      <c r="P268" s="61"/>
      <c r="Q268" s="61"/>
      <c r="R268" s="61"/>
      <c r="W268" s="51"/>
    </row>
    <row r="269" spans="3:23" s="25" customFormat="1" ht="11.45" hidden="1" customHeight="1" x14ac:dyDescent="0.2">
      <c r="C269" s="61"/>
      <c r="D269" s="62"/>
      <c r="E269" s="62"/>
      <c r="F269" s="61"/>
      <c r="G269" s="61"/>
      <c r="H269" s="61"/>
      <c r="I269" s="61"/>
      <c r="J269" s="61"/>
      <c r="K269" s="61"/>
      <c r="L269" s="61"/>
      <c r="M269" s="61"/>
      <c r="N269" s="61"/>
      <c r="O269" s="61"/>
      <c r="P269" s="61"/>
      <c r="Q269" s="61"/>
      <c r="R269" s="61"/>
      <c r="W269" s="51"/>
    </row>
    <row r="270" spans="3:23" s="25" customFormat="1" ht="11.45" hidden="1" customHeight="1" x14ac:dyDescent="0.2">
      <c r="C270" s="61"/>
      <c r="D270" s="62"/>
      <c r="E270" s="62"/>
      <c r="F270" s="61"/>
      <c r="G270" s="61"/>
      <c r="H270" s="61"/>
      <c r="I270" s="61"/>
      <c r="J270" s="61"/>
      <c r="K270" s="61"/>
      <c r="L270" s="61"/>
      <c r="M270" s="61"/>
      <c r="N270" s="61"/>
      <c r="O270" s="61"/>
      <c r="P270" s="61"/>
      <c r="Q270" s="61"/>
      <c r="R270" s="61"/>
      <c r="W270" s="51"/>
    </row>
    <row r="271" spans="3:23" s="25" customFormat="1" ht="11.45" hidden="1" customHeight="1" x14ac:dyDescent="0.2">
      <c r="C271" s="61"/>
      <c r="D271" s="62"/>
      <c r="E271" s="62"/>
      <c r="F271" s="61"/>
      <c r="G271" s="61"/>
      <c r="H271" s="61"/>
      <c r="I271" s="61"/>
      <c r="J271" s="61"/>
      <c r="K271" s="61"/>
      <c r="L271" s="61"/>
      <c r="M271" s="61"/>
      <c r="N271" s="61"/>
      <c r="O271" s="61"/>
      <c r="P271" s="61"/>
      <c r="Q271" s="61"/>
      <c r="R271" s="61"/>
      <c r="W271" s="51"/>
    </row>
    <row r="272" spans="3:23" s="25" customFormat="1" ht="11.45" hidden="1" customHeight="1" x14ac:dyDescent="0.2">
      <c r="C272" s="61"/>
      <c r="D272" s="62"/>
      <c r="E272" s="62"/>
      <c r="F272" s="61"/>
      <c r="G272" s="61"/>
      <c r="H272" s="61"/>
      <c r="I272" s="61"/>
      <c r="J272" s="61"/>
      <c r="K272" s="61"/>
      <c r="L272" s="61"/>
      <c r="M272" s="61"/>
      <c r="N272" s="61"/>
      <c r="O272" s="61"/>
      <c r="P272" s="61"/>
      <c r="Q272" s="61"/>
      <c r="R272" s="61"/>
      <c r="W272" s="51"/>
    </row>
    <row r="273" spans="3:23" s="25" customFormat="1" ht="11.45" hidden="1" customHeight="1" x14ac:dyDescent="0.2">
      <c r="C273" s="61"/>
      <c r="D273" s="62"/>
      <c r="E273" s="62"/>
      <c r="F273" s="61"/>
      <c r="G273" s="61"/>
      <c r="H273" s="61"/>
      <c r="I273" s="61"/>
      <c r="J273" s="61"/>
      <c r="K273" s="61"/>
      <c r="L273" s="61"/>
      <c r="M273" s="61"/>
      <c r="N273" s="61"/>
      <c r="O273" s="61"/>
      <c r="P273" s="61"/>
      <c r="Q273" s="61"/>
      <c r="R273" s="61"/>
      <c r="W273" s="51"/>
    </row>
    <row r="274" spans="3:23" s="25" customFormat="1" ht="11.45" hidden="1" customHeight="1" x14ac:dyDescent="0.2">
      <c r="C274" s="61"/>
      <c r="D274" s="62"/>
      <c r="E274" s="62"/>
      <c r="F274" s="61"/>
      <c r="G274" s="61"/>
      <c r="H274" s="61"/>
      <c r="I274" s="61"/>
      <c r="J274" s="61"/>
      <c r="K274" s="61"/>
      <c r="L274" s="61"/>
      <c r="M274" s="61"/>
      <c r="N274" s="61"/>
      <c r="O274" s="61"/>
      <c r="P274" s="61"/>
      <c r="Q274" s="61"/>
      <c r="R274" s="61"/>
      <c r="W274" s="51"/>
    </row>
    <row r="275" spans="3:23" s="25" customFormat="1" ht="11.45" hidden="1" customHeight="1" x14ac:dyDescent="0.2">
      <c r="C275" s="61"/>
      <c r="D275" s="62"/>
      <c r="E275" s="62"/>
      <c r="F275" s="61"/>
      <c r="G275" s="61"/>
      <c r="H275" s="61"/>
      <c r="I275" s="61"/>
      <c r="J275" s="61"/>
      <c r="K275" s="61"/>
      <c r="L275" s="61"/>
      <c r="M275" s="61"/>
      <c r="N275" s="61"/>
      <c r="O275" s="61"/>
      <c r="P275" s="61"/>
      <c r="Q275" s="61"/>
      <c r="R275" s="61"/>
      <c r="W275" s="51"/>
    </row>
    <row r="276" spans="3:23" s="25" customFormat="1" ht="11.45" hidden="1" customHeight="1" x14ac:dyDescent="0.2">
      <c r="C276" s="61"/>
      <c r="D276" s="62"/>
      <c r="E276" s="62"/>
      <c r="F276" s="61"/>
      <c r="G276" s="61"/>
      <c r="H276" s="61"/>
      <c r="I276" s="61"/>
      <c r="J276" s="61"/>
      <c r="K276" s="61"/>
      <c r="L276" s="61"/>
      <c r="M276" s="61"/>
      <c r="N276" s="61"/>
      <c r="O276" s="61"/>
      <c r="P276" s="61"/>
      <c r="Q276" s="61"/>
      <c r="R276" s="61"/>
      <c r="W276" s="51"/>
    </row>
    <row r="277" spans="3:23" s="25" customFormat="1" ht="11.45" hidden="1" customHeight="1" x14ac:dyDescent="0.2">
      <c r="C277" s="61"/>
      <c r="D277" s="62"/>
      <c r="E277" s="62"/>
      <c r="F277" s="61"/>
      <c r="G277" s="61"/>
      <c r="H277" s="61"/>
      <c r="I277" s="61"/>
      <c r="J277" s="61"/>
      <c r="K277" s="61"/>
      <c r="L277" s="61"/>
      <c r="M277" s="61"/>
      <c r="N277" s="61"/>
      <c r="O277" s="61"/>
      <c r="P277" s="61"/>
      <c r="Q277" s="61"/>
      <c r="R277" s="61"/>
      <c r="W277" s="51"/>
    </row>
    <row r="278" spans="3:23" s="25" customFormat="1" ht="11.45" hidden="1" customHeight="1" x14ac:dyDescent="0.2">
      <c r="C278" s="61"/>
      <c r="D278" s="62"/>
      <c r="E278" s="62"/>
      <c r="F278" s="61"/>
      <c r="G278" s="61"/>
      <c r="H278" s="61"/>
      <c r="I278" s="61"/>
      <c r="J278" s="61"/>
      <c r="K278" s="61"/>
      <c r="L278" s="61"/>
      <c r="M278" s="61"/>
      <c r="N278" s="61"/>
      <c r="O278" s="61"/>
      <c r="P278" s="61"/>
      <c r="Q278" s="61"/>
      <c r="R278" s="61"/>
      <c r="W278" s="51"/>
    </row>
    <row r="279" spans="3:23" s="25" customFormat="1" ht="11.45" hidden="1" customHeight="1" x14ac:dyDescent="0.2">
      <c r="C279" s="61"/>
      <c r="D279" s="62"/>
      <c r="E279" s="62"/>
      <c r="F279" s="61"/>
      <c r="G279" s="61"/>
      <c r="H279" s="61"/>
      <c r="I279" s="61"/>
      <c r="J279" s="61"/>
      <c r="K279" s="61"/>
      <c r="L279" s="61"/>
      <c r="M279" s="61"/>
      <c r="N279" s="61"/>
      <c r="O279" s="61"/>
      <c r="P279" s="61"/>
      <c r="Q279" s="61"/>
      <c r="R279" s="61"/>
      <c r="W279" s="51"/>
    </row>
    <row r="280" spans="3:23" s="25" customFormat="1" ht="11.45" hidden="1" customHeight="1" x14ac:dyDescent="0.2">
      <c r="C280" s="61"/>
      <c r="D280" s="62"/>
      <c r="E280" s="62"/>
      <c r="F280" s="61"/>
      <c r="G280" s="61"/>
      <c r="H280" s="61"/>
      <c r="I280" s="61"/>
      <c r="J280" s="61"/>
      <c r="K280" s="61"/>
      <c r="L280" s="61"/>
      <c r="M280" s="61"/>
      <c r="N280" s="61"/>
      <c r="O280" s="61"/>
      <c r="P280" s="61"/>
      <c r="Q280" s="61"/>
      <c r="R280" s="61"/>
      <c r="W280" s="51"/>
    </row>
    <row r="281" spans="3:23" s="25" customFormat="1" ht="11.45" hidden="1" customHeight="1" x14ac:dyDescent="0.2">
      <c r="C281" s="61"/>
      <c r="D281" s="62"/>
      <c r="E281" s="62"/>
      <c r="F281" s="61"/>
      <c r="G281" s="61"/>
      <c r="H281" s="61"/>
      <c r="I281" s="61"/>
      <c r="J281" s="61"/>
      <c r="K281" s="61"/>
      <c r="L281" s="61"/>
      <c r="M281" s="61"/>
      <c r="N281" s="61"/>
      <c r="O281" s="61"/>
      <c r="P281" s="61"/>
      <c r="Q281" s="61"/>
      <c r="R281" s="61"/>
      <c r="W281" s="51"/>
    </row>
    <row r="282" spans="3:23" s="25" customFormat="1" ht="11.45" hidden="1" customHeight="1" x14ac:dyDescent="0.2">
      <c r="C282" s="61"/>
      <c r="D282" s="62"/>
      <c r="E282" s="62"/>
      <c r="F282" s="61"/>
      <c r="G282" s="61"/>
      <c r="H282" s="61"/>
      <c r="I282" s="61"/>
      <c r="J282" s="61"/>
      <c r="K282" s="61"/>
      <c r="L282" s="61"/>
      <c r="M282" s="61"/>
      <c r="N282" s="61"/>
      <c r="O282" s="61"/>
      <c r="P282" s="61"/>
      <c r="Q282" s="61"/>
      <c r="R282" s="61"/>
      <c r="W282" s="51"/>
    </row>
    <row r="283" spans="3:23" s="25" customFormat="1" ht="11.45" hidden="1" customHeight="1" x14ac:dyDescent="0.2">
      <c r="C283" s="61"/>
      <c r="D283" s="62"/>
      <c r="E283" s="62"/>
      <c r="F283" s="61"/>
      <c r="G283" s="61"/>
      <c r="H283" s="61"/>
      <c r="I283" s="61"/>
      <c r="J283" s="61"/>
      <c r="K283" s="61"/>
      <c r="L283" s="61"/>
      <c r="M283" s="61"/>
      <c r="N283" s="61"/>
      <c r="O283" s="61"/>
      <c r="P283" s="61"/>
      <c r="Q283" s="61"/>
      <c r="R283" s="61"/>
      <c r="W283" s="51"/>
    </row>
    <row r="284" spans="3:23" s="25" customFormat="1" ht="11.45" hidden="1" customHeight="1" x14ac:dyDescent="0.2">
      <c r="C284" s="61"/>
      <c r="D284" s="62"/>
      <c r="E284" s="62"/>
      <c r="F284" s="61"/>
      <c r="G284" s="61"/>
      <c r="H284" s="61"/>
      <c r="I284" s="61"/>
      <c r="J284" s="61"/>
      <c r="K284" s="61"/>
      <c r="L284" s="61"/>
      <c r="M284" s="61"/>
      <c r="N284" s="61"/>
      <c r="O284" s="61"/>
      <c r="P284" s="61"/>
      <c r="Q284" s="61"/>
      <c r="R284" s="61"/>
      <c r="W284" s="51"/>
    </row>
    <row r="285" spans="3:23" s="25" customFormat="1" ht="11.45" hidden="1" customHeight="1" x14ac:dyDescent="0.2">
      <c r="C285" s="61"/>
      <c r="D285" s="62"/>
      <c r="E285" s="62"/>
      <c r="F285" s="61"/>
      <c r="G285" s="61"/>
      <c r="H285" s="61"/>
      <c r="I285" s="61"/>
      <c r="J285" s="61"/>
      <c r="K285" s="61"/>
      <c r="L285" s="61"/>
      <c r="M285" s="61"/>
      <c r="N285" s="61"/>
      <c r="O285" s="61"/>
      <c r="P285" s="61"/>
      <c r="Q285" s="61"/>
      <c r="R285" s="61"/>
      <c r="W285" s="51"/>
    </row>
    <row r="286" spans="3:23" s="25" customFormat="1" ht="11.45" hidden="1" customHeight="1" x14ac:dyDescent="0.2">
      <c r="C286" s="61"/>
      <c r="D286" s="62"/>
      <c r="E286" s="62"/>
      <c r="F286" s="61"/>
      <c r="G286" s="61"/>
      <c r="H286" s="61"/>
      <c r="I286" s="61"/>
      <c r="J286" s="61"/>
      <c r="K286" s="61"/>
      <c r="L286" s="61"/>
      <c r="M286" s="61"/>
      <c r="N286" s="61"/>
      <c r="O286" s="61"/>
      <c r="P286" s="61"/>
      <c r="Q286" s="61"/>
      <c r="R286" s="61"/>
      <c r="W286" s="51"/>
    </row>
    <row r="287" spans="3:23" s="25" customFormat="1" ht="11.45" hidden="1" customHeight="1" x14ac:dyDescent="0.2">
      <c r="C287" s="61"/>
      <c r="D287" s="62"/>
      <c r="E287" s="62"/>
      <c r="F287" s="61"/>
      <c r="G287" s="61"/>
      <c r="H287" s="61"/>
      <c r="I287" s="61"/>
      <c r="J287" s="61"/>
      <c r="K287" s="61"/>
      <c r="L287" s="61"/>
      <c r="M287" s="61"/>
      <c r="N287" s="61"/>
      <c r="O287" s="61"/>
      <c r="P287" s="61"/>
      <c r="Q287" s="61"/>
      <c r="R287" s="61"/>
      <c r="W287" s="51"/>
    </row>
    <row r="288" spans="3:23" s="25" customFormat="1" ht="11.45" hidden="1" customHeight="1" x14ac:dyDescent="0.2">
      <c r="C288" s="61"/>
      <c r="D288" s="62"/>
      <c r="E288" s="62"/>
      <c r="F288" s="61"/>
      <c r="G288" s="61"/>
      <c r="H288" s="61"/>
      <c r="I288" s="61"/>
      <c r="J288" s="61"/>
      <c r="K288" s="61"/>
      <c r="L288" s="61"/>
      <c r="M288" s="61"/>
      <c r="N288" s="61"/>
      <c r="O288" s="61"/>
      <c r="P288" s="61"/>
      <c r="Q288" s="61"/>
      <c r="R288" s="61"/>
      <c r="W288" s="51"/>
    </row>
    <row r="289" spans="3:23" s="25" customFormat="1" ht="11.45" hidden="1" customHeight="1" x14ac:dyDescent="0.2">
      <c r="C289" s="61"/>
      <c r="D289" s="62"/>
      <c r="E289" s="62"/>
      <c r="F289" s="61"/>
      <c r="G289" s="61"/>
      <c r="H289" s="61"/>
      <c r="I289" s="61"/>
      <c r="J289" s="61"/>
      <c r="K289" s="61"/>
      <c r="L289" s="61"/>
      <c r="M289" s="61"/>
      <c r="N289" s="61"/>
      <c r="O289" s="61"/>
      <c r="P289" s="61"/>
      <c r="Q289" s="61"/>
      <c r="R289" s="61"/>
      <c r="W289" s="51"/>
    </row>
    <row r="290" spans="3:23" s="25" customFormat="1" ht="11.45" hidden="1" customHeight="1" x14ac:dyDescent="0.2">
      <c r="C290" s="61"/>
      <c r="D290" s="62"/>
      <c r="E290" s="62"/>
      <c r="F290" s="61"/>
      <c r="G290" s="61"/>
      <c r="H290" s="61"/>
      <c r="I290" s="61"/>
      <c r="J290" s="61"/>
      <c r="K290" s="61"/>
      <c r="L290" s="61"/>
      <c r="M290" s="61"/>
      <c r="N290" s="61"/>
      <c r="O290" s="61"/>
      <c r="P290" s="61"/>
      <c r="Q290" s="61"/>
      <c r="R290" s="61"/>
      <c r="W290" s="51"/>
    </row>
    <row r="291" spans="3:23" s="25" customFormat="1" ht="11.45" hidden="1" customHeight="1" x14ac:dyDescent="0.2">
      <c r="C291" s="61"/>
      <c r="D291" s="62"/>
      <c r="E291" s="62"/>
      <c r="F291" s="61"/>
      <c r="G291" s="61"/>
      <c r="H291" s="61"/>
      <c r="I291" s="61"/>
      <c r="J291" s="61"/>
      <c r="K291" s="61"/>
      <c r="L291" s="61"/>
      <c r="M291" s="61"/>
      <c r="N291" s="61"/>
      <c r="O291" s="61"/>
      <c r="P291" s="61"/>
      <c r="Q291" s="61"/>
      <c r="R291" s="61"/>
      <c r="W291" s="51"/>
    </row>
    <row r="292" spans="3:23" s="25" customFormat="1" ht="11.45" hidden="1" customHeight="1" x14ac:dyDescent="0.2">
      <c r="C292" s="61"/>
      <c r="D292" s="62"/>
      <c r="E292" s="62"/>
      <c r="F292" s="61"/>
      <c r="G292" s="61"/>
      <c r="H292" s="61"/>
      <c r="I292" s="61"/>
      <c r="J292" s="61"/>
      <c r="K292" s="61"/>
      <c r="L292" s="61"/>
      <c r="M292" s="61"/>
      <c r="N292" s="61"/>
      <c r="O292" s="61"/>
      <c r="P292" s="61"/>
      <c r="Q292" s="61"/>
      <c r="R292" s="61"/>
      <c r="W292" s="51"/>
    </row>
    <row r="293" spans="3:23" s="25" customFormat="1" ht="11.45" hidden="1" customHeight="1" x14ac:dyDescent="0.2">
      <c r="C293" s="61"/>
      <c r="D293" s="62"/>
      <c r="E293" s="62"/>
      <c r="F293" s="61"/>
      <c r="G293" s="61"/>
      <c r="H293" s="61"/>
      <c r="I293" s="61"/>
      <c r="J293" s="61"/>
      <c r="K293" s="61"/>
      <c r="L293" s="61"/>
      <c r="M293" s="61"/>
      <c r="N293" s="61"/>
      <c r="O293" s="61"/>
      <c r="P293" s="61"/>
      <c r="Q293" s="61"/>
      <c r="R293" s="61"/>
      <c r="W293" s="51"/>
    </row>
    <row r="294" spans="3:23" s="25" customFormat="1" ht="11.45" hidden="1" customHeight="1" x14ac:dyDescent="0.2">
      <c r="C294" s="61"/>
      <c r="D294" s="62"/>
      <c r="E294" s="62"/>
      <c r="F294" s="61"/>
      <c r="G294" s="61"/>
      <c r="H294" s="61"/>
      <c r="I294" s="61"/>
      <c r="J294" s="61"/>
      <c r="K294" s="61"/>
      <c r="L294" s="61"/>
      <c r="M294" s="61"/>
      <c r="N294" s="61"/>
      <c r="O294" s="61"/>
      <c r="P294" s="61"/>
      <c r="Q294" s="61"/>
      <c r="R294" s="61"/>
      <c r="W294" s="51"/>
    </row>
    <row r="295" spans="3:23" s="25" customFormat="1" ht="11.45" hidden="1" customHeight="1" x14ac:dyDescent="0.2">
      <c r="C295" s="61"/>
      <c r="D295" s="62"/>
      <c r="E295" s="62"/>
      <c r="F295" s="61"/>
      <c r="G295" s="61"/>
      <c r="H295" s="61"/>
      <c r="I295" s="61"/>
      <c r="J295" s="61"/>
      <c r="K295" s="61"/>
      <c r="L295" s="61"/>
      <c r="M295" s="61"/>
      <c r="N295" s="61"/>
      <c r="O295" s="61"/>
      <c r="P295" s="61"/>
      <c r="Q295" s="61"/>
      <c r="R295" s="61"/>
      <c r="W295" s="51"/>
    </row>
    <row r="296" spans="3:23" s="25" customFormat="1" ht="11.45" hidden="1" customHeight="1" x14ac:dyDescent="0.2">
      <c r="C296" s="61"/>
      <c r="D296" s="62"/>
      <c r="E296" s="62"/>
      <c r="F296" s="61"/>
      <c r="G296" s="61"/>
      <c r="H296" s="61"/>
      <c r="I296" s="61"/>
      <c r="J296" s="61"/>
      <c r="K296" s="61"/>
      <c r="L296" s="61"/>
      <c r="M296" s="61"/>
      <c r="N296" s="61"/>
      <c r="O296" s="61"/>
      <c r="P296" s="61"/>
      <c r="Q296" s="61"/>
      <c r="R296" s="61"/>
      <c r="W296" s="51"/>
    </row>
    <row r="297" spans="3:23" s="25" customFormat="1" ht="11.45" hidden="1" customHeight="1" x14ac:dyDescent="0.2">
      <c r="C297" s="61"/>
      <c r="D297" s="62"/>
      <c r="E297" s="62"/>
      <c r="F297" s="61"/>
      <c r="G297" s="61"/>
      <c r="H297" s="61"/>
      <c r="I297" s="61"/>
      <c r="J297" s="61"/>
      <c r="K297" s="61"/>
      <c r="L297" s="61"/>
      <c r="M297" s="61"/>
      <c r="N297" s="61"/>
      <c r="O297" s="61"/>
      <c r="P297" s="61"/>
      <c r="Q297" s="61"/>
      <c r="R297" s="61"/>
      <c r="W297" s="51"/>
    </row>
    <row r="298" spans="3:23" s="25" customFormat="1" ht="11.45" hidden="1" customHeight="1" x14ac:dyDescent="0.2">
      <c r="C298" s="61"/>
      <c r="D298" s="62"/>
      <c r="E298" s="62"/>
      <c r="F298" s="61"/>
      <c r="G298" s="61"/>
      <c r="H298" s="61"/>
      <c r="I298" s="61"/>
      <c r="J298" s="61"/>
      <c r="K298" s="61"/>
      <c r="L298" s="61"/>
      <c r="M298" s="61"/>
      <c r="N298" s="61"/>
      <c r="O298" s="61"/>
      <c r="P298" s="61"/>
      <c r="Q298" s="61"/>
      <c r="R298" s="61"/>
      <c r="W298" s="51"/>
    </row>
    <row r="299" spans="3:23" s="25" customFormat="1" ht="11.45" hidden="1" customHeight="1" x14ac:dyDescent="0.2">
      <c r="C299" s="61"/>
      <c r="D299" s="62"/>
      <c r="E299" s="62"/>
      <c r="F299" s="61"/>
      <c r="G299" s="61"/>
      <c r="H299" s="61"/>
      <c r="I299" s="61"/>
      <c r="J299" s="61"/>
      <c r="K299" s="61"/>
      <c r="L299" s="61"/>
      <c r="M299" s="61"/>
      <c r="N299" s="61"/>
      <c r="O299" s="61"/>
      <c r="P299" s="61"/>
      <c r="Q299" s="61"/>
      <c r="R299" s="61"/>
      <c r="W299" s="51"/>
    </row>
    <row r="300" spans="3:23" s="25" customFormat="1" ht="11.45" hidden="1" customHeight="1" x14ac:dyDescent="0.2">
      <c r="C300" s="61"/>
      <c r="D300" s="62"/>
      <c r="E300" s="62"/>
      <c r="F300" s="61"/>
      <c r="G300" s="61"/>
      <c r="H300" s="61"/>
      <c r="I300" s="61"/>
      <c r="J300" s="61"/>
      <c r="K300" s="61"/>
      <c r="L300" s="61"/>
      <c r="M300" s="61"/>
      <c r="N300" s="61"/>
      <c r="O300" s="61"/>
      <c r="P300" s="61"/>
      <c r="Q300" s="61"/>
      <c r="R300" s="61"/>
      <c r="W300" s="51"/>
    </row>
    <row r="301" spans="3:23" s="25" customFormat="1" ht="11.45" hidden="1" customHeight="1" x14ac:dyDescent="0.2">
      <c r="C301" s="61"/>
      <c r="D301" s="62"/>
      <c r="E301" s="62"/>
      <c r="F301" s="61"/>
      <c r="G301" s="61"/>
      <c r="H301" s="61"/>
      <c r="I301" s="61"/>
      <c r="J301" s="61"/>
      <c r="K301" s="61"/>
      <c r="L301" s="61"/>
      <c r="M301" s="61"/>
      <c r="N301" s="61"/>
      <c r="O301" s="61"/>
      <c r="P301" s="61"/>
      <c r="Q301" s="61"/>
      <c r="R301" s="61"/>
      <c r="W301" s="51"/>
    </row>
    <row r="302" spans="3:23" s="25" customFormat="1" ht="11.45" hidden="1" customHeight="1" x14ac:dyDescent="0.2">
      <c r="C302" s="61"/>
      <c r="D302" s="62"/>
      <c r="E302" s="62"/>
      <c r="F302" s="61"/>
      <c r="G302" s="61"/>
      <c r="H302" s="61"/>
      <c r="I302" s="61"/>
      <c r="J302" s="61"/>
      <c r="K302" s="61"/>
      <c r="L302" s="61"/>
      <c r="M302" s="61"/>
      <c r="N302" s="61"/>
      <c r="O302" s="61"/>
      <c r="P302" s="61"/>
      <c r="Q302" s="61"/>
      <c r="R302" s="61"/>
      <c r="W302" s="51"/>
    </row>
    <row r="303" spans="3:23" s="25" customFormat="1" ht="11.45" hidden="1" customHeight="1" x14ac:dyDescent="0.2">
      <c r="C303" s="61"/>
      <c r="D303" s="62"/>
      <c r="E303" s="62"/>
      <c r="F303" s="61"/>
      <c r="G303" s="61"/>
      <c r="H303" s="61"/>
      <c r="I303" s="61"/>
      <c r="J303" s="61"/>
      <c r="K303" s="61"/>
      <c r="L303" s="61"/>
      <c r="M303" s="61"/>
      <c r="N303" s="61"/>
      <c r="O303" s="61"/>
      <c r="P303" s="61"/>
      <c r="Q303" s="61"/>
      <c r="R303" s="61"/>
      <c r="W303" s="51"/>
    </row>
    <row r="304" spans="3:23" s="25" customFormat="1" ht="11.45" hidden="1" customHeight="1" x14ac:dyDescent="0.2">
      <c r="C304" s="61"/>
      <c r="D304" s="62"/>
      <c r="E304" s="62"/>
      <c r="F304" s="61"/>
      <c r="G304" s="61"/>
      <c r="H304" s="61"/>
      <c r="I304" s="61"/>
      <c r="J304" s="61"/>
      <c r="K304" s="61"/>
      <c r="L304" s="61"/>
      <c r="M304" s="61"/>
      <c r="N304" s="61"/>
      <c r="O304" s="61"/>
      <c r="P304" s="61"/>
      <c r="Q304" s="61"/>
      <c r="R304" s="61"/>
      <c r="W304" s="51"/>
    </row>
    <row r="305" spans="3:23" s="25" customFormat="1" ht="11.45" hidden="1" customHeight="1" x14ac:dyDescent="0.2">
      <c r="C305" s="61"/>
      <c r="D305" s="62"/>
      <c r="E305" s="62"/>
      <c r="F305" s="61"/>
      <c r="G305" s="61"/>
      <c r="H305" s="61"/>
      <c r="I305" s="61"/>
      <c r="J305" s="61"/>
      <c r="K305" s="61"/>
      <c r="L305" s="61"/>
      <c r="M305" s="61"/>
      <c r="N305" s="61"/>
      <c r="O305" s="61"/>
      <c r="P305" s="61"/>
      <c r="Q305" s="61"/>
      <c r="R305" s="61"/>
      <c r="W305" s="51"/>
    </row>
    <row r="306" spans="3:23" s="25" customFormat="1" ht="11.45" hidden="1" customHeight="1" x14ac:dyDescent="0.2">
      <c r="C306" s="61"/>
      <c r="D306" s="62"/>
      <c r="E306" s="62"/>
      <c r="F306" s="61"/>
      <c r="G306" s="61"/>
      <c r="H306" s="61"/>
      <c r="I306" s="61"/>
      <c r="J306" s="61"/>
      <c r="K306" s="61"/>
      <c r="L306" s="61"/>
      <c r="M306" s="61"/>
      <c r="N306" s="61"/>
      <c r="O306" s="61"/>
      <c r="P306" s="61"/>
      <c r="Q306" s="61"/>
      <c r="R306" s="61"/>
      <c r="W306" s="51"/>
    </row>
    <row r="307" spans="3:23" s="25" customFormat="1" ht="11.45" hidden="1" customHeight="1" x14ac:dyDescent="0.2">
      <c r="C307" s="61"/>
      <c r="D307" s="62"/>
      <c r="E307" s="62"/>
      <c r="F307" s="61"/>
      <c r="G307" s="61"/>
      <c r="H307" s="61"/>
      <c r="I307" s="61"/>
      <c r="J307" s="61"/>
      <c r="K307" s="61"/>
      <c r="L307" s="61"/>
      <c r="M307" s="61"/>
      <c r="N307" s="61"/>
      <c r="O307" s="61"/>
      <c r="P307" s="61"/>
      <c r="Q307" s="61"/>
      <c r="R307" s="61"/>
      <c r="W307" s="51"/>
    </row>
    <row r="308" spans="3:23" s="25" customFormat="1" ht="11.45" hidden="1" customHeight="1" x14ac:dyDescent="0.2">
      <c r="C308" s="61"/>
      <c r="D308" s="62"/>
      <c r="E308" s="62"/>
      <c r="F308" s="61"/>
      <c r="G308" s="61"/>
      <c r="H308" s="61"/>
      <c r="I308" s="61"/>
      <c r="J308" s="61"/>
      <c r="K308" s="61"/>
      <c r="L308" s="61"/>
      <c r="M308" s="61"/>
      <c r="N308" s="61"/>
      <c r="O308" s="61"/>
      <c r="P308" s="61"/>
      <c r="Q308" s="61"/>
      <c r="R308" s="61"/>
      <c r="W308" s="51"/>
    </row>
    <row r="309" spans="3:23" s="25" customFormat="1" ht="11.45" hidden="1" customHeight="1" x14ac:dyDescent="0.2">
      <c r="C309" s="61"/>
      <c r="D309" s="62"/>
      <c r="E309" s="62"/>
      <c r="F309" s="61"/>
      <c r="G309" s="61"/>
      <c r="H309" s="61"/>
      <c r="I309" s="61"/>
      <c r="J309" s="61"/>
      <c r="K309" s="61"/>
      <c r="L309" s="61"/>
      <c r="M309" s="61"/>
      <c r="N309" s="61"/>
      <c r="O309" s="61"/>
      <c r="P309" s="61"/>
      <c r="Q309" s="61"/>
      <c r="R309" s="61"/>
      <c r="W309" s="51"/>
    </row>
    <row r="310" spans="3:23" s="25" customFormat="1" ht="11.45" hidden="1" customHeight="1" x14ac:dyDescent="0.2">
      <c r="C310" s="61"/>
      <c r="D310" s="62"/>
      <c r="E310" s="62"/>
      <c r="F310" s="61"/>
      <c r="G310" s="61"/>
      <c r="H310" s="61"/>
      <c r="I310" s="61"/>
      <c r="J310" s="61"/>
      <c r="K310" s="61"/>
      <c r="L310" s="61"/>
      <c r="M310" s="61"/>
      <c r="N310" s="61"/>
      <c r="O310" s="61"/>
      <c r="P310" s="61"/>
      <c r="Q310" s="61"/>
      <c r="R310" s="61"/>
      <c r="W310" s="51"/>
    </row>
    <row r="311" spans="3:23" s="25" customFormat="1" ht="11.45" hidden="1" customHeight="1" x14ac:dyDescent="0.2">
      <c r="C311" s="61"/>
      <c r="D311" s="62"/>
      <c r="E311" s="62"/>
      <c r="F311" s="61"/>
      <c r="G311" s="61"/>
      <c r="H311" s="61"/>
      <c r="I311" s="61"/>
      <c r="J311" s="61"/>
      <c r="K311" s="61"/>
      <c r="L311" s="61"/>
      <c r="M311" s="61"/>
      <c r="N311" s="61"/>
      <c r="O311" s="61"/>
      <c r="P311" s="61"/>
      <c r="Q311" s="61"/>
      <c r="R311" s="61"/>
      <c r="W311" s="51"/>
    </row>
    <row r="312" spans="3:23" s="25" customFormat="1" ht="11.45" hidden="1" customHeight="1" x14ac:dyDescent="0.2">
      <c r="C312" s="61"/>
      <c r="D312" s="62"/>
      <c r="E312" s="62"/>
      <c r="F312" s="61"/>
      <c r="G312" s="61"/>
      <c r="H312" s="61"/>
      <c r="I312" s="61"/>
      <c r="J312" s="61"/>
      <c r="K312" s="61"/>
      <c r="L312" s="61"/>
      <c r="M312" s="61"/>
      <c r="N312" s="61"/>
      <c r="O312" s="61"/>
      <c r="P312" s="61"/>
      <c r="Q312" s="61"/>
      <c r="R312" s="61"/>
      <c r="W312" s="51"/>
    </row>
    <row r="313" spans="3:23" s="25" customFormat="1" ht="11.45" hidden="1" customHeight="1" x14ac:dyDescent="0.2">
      <c r="C313" s="61"/>
      <c r="D313" s="62"/>
      <c r="E313" s="62"/>
      <c r="F313" s="61"/>
      <c r="G313" s="61"/>
      <c r="H313" s="61"/>
      <c r="I313" s="61"/>
      <c r="J313" s="61"/>
      <c r="K313" s="61"/>
      <c r="L313" s="61"/>
      <c r="M313" s="61"/>
      <c r="N313" s="61"/>
      <c r="O313" s="61"/>
      <c r="P313" s="61"/>
      <c r="Q313" s="61"/>
      <c r="R313" s="61"/>
      <c r="W313" s="51"/>
    </row>
    <row r="314" spans="3:23" s="25" customFormat="1" ht="11.45" hidden="1" customHeight="1" x14ac:dyDescent="0.2">
      <c r="C314" s="61"/>
      <c r="D314" s="62"/>
      <c r="E314" s="62"/>
      <c r="F314" s="61"/>
      <c r="G314" s="61"/>
      <c r="H314" s="61"/>
      <c r="I314" s="61"/>
      <c r="J314" s="61"/>
      <c r="K314" s="61"/>
      <c r="L314" s="61"/>
      <c r="M314" s="61"/>
      <c r="N314" s="61"/>
      <c r="O314" s="61"/>
      <c r="P314" s="61"/>
      <c r="Q314" s="61"/>
      <c r="R314" s="61"/>
      <c r="W314" s="51"/>
    </row>
    <row r="315" spans="3:23" s="25" customFormat="1" ht="11.45" hidden="1" customHeight="1" x14ac:dyDescent="0.2">
      <c r="C315" s="61"/>
      <c r="D315" s="62"/>
      <c r="E315" s="62"/>
      <c r="F315" s="61"/>
      <c r="G315" s="61"/>
      <c r="H315" s="61"/>
      <c r="I315" s="61"/>
      <c r="J315" s="61"/>
      <c r="K315" s="61"/>
      <c r="L315" s="61"/>
      <c r="M315" s="61"/>
      <c r="N315" s="61"/>
      <c r="O315" s="61"/>
      <c r="P315" s="61"/>
      <c r="Q315" s="61"/>
      <c r="R315" s="61"/>
      <c r="W315" s="51"/>
    </row>
    <row r="316" spans="3:23" s="25" customFormat="1" ht="11.45" hidden="1" customHeight="1" x14ac:dyDescent="0.2">
      <c r="C316" s="61"/>
      <c r="D316" s="62"/>
      <c r="E316" s="62"/>
      <c r="F316" s="61"/>
      <c r="G316" s="61"/>
      <c r="H316" s="61"/>
      <c r="I316" s="61"/>
      <c r="J316" s="61"/>
      <c r="K316" s="61"/>
      <c r="L316" s="61"/>
      <c r="M316" s="61"/>
      <c r="N316" s="61"/>
      <c r="O316" s="61"/>
      <c r="P316" s="61"/>
      <c r="Q316" s="61"/>
      <c r="R316" s="61"/>
      <c r="W316" s="51"/>
    </row>
    <row r="317" spans="3:23" s="25" customFormat="1" ht="11.45" hidden="1" customHeight="1" x14ac:dyDescent="0.2">
      <c r="C317" s="61"/>
      <c r="D317" s="62"/>
      <c r="E317" s="62"/>
      <c r="F317" s="61"/>
      <c r="G317" s="61"/>
      <c r="H317" s="61"/>
      <c r="I317" s="61"/>
      <c r="J317" s="61"/>
      <c r="K317" s="61"/>
      <c r="L317" s="61"/>
      <c r="M317" s="61"/>
      <c r="N317" s="61"/>
      <c r="O317" s="61"/>
      <c r="P317" s="61"/>
      <c r="Q317" s="61"/>
      <c r="R317" s="61"/>
      <c r="W317" s="51"/>
    </row>
    <row r="318" spans="3:23" s="25" customFormat="1" ht="11.45" hidden="1" customHeight="1" x14ac:dyDescent="0.2">
      <c r="C318" s="61"/>
      <c r="D318" s="62"/>
      <c r="E318" s="62"/>
      <c r="F318" s="61"/>
      <c r="G318" s="61"/>
      <c r="H318" s="61"/>
      <c r="I318" s="61"/>
      <c r="J318" s="61"/>
      <c r="K318" s="61"/>
      <c r="L318" s="61"/>
      <c r="M318" s="61"/>
      <c r="N318" s="61"/>
      <c r="O318" s="61"/>
      <c r="P318" s="61"/>
      <c r="Q318" s="61"/>
      <c r="R318" s="61"/>
      <c r="W318" s="51"/>
    </row>
    <row r="319" spans="3:23" s="25" customFormat="1" ht="11.45" hidden="1" customHeight="1" x14ac:dyDescent="0.2">
      <c r="C319" s="61"/>
      <c r="D319" s="62"/>
      <c r="E319" s="62"/>
      <c r="F319" s="61"/>
      <c r="G319" s="61"/>
      <c r="H319" s="61"/>
      <c r="I319" s="61"/>
      <c r="J319" s="61"/>
      <c r="K319" s="61"/>
      <c r="L319" s="61"/>
      <c r="M319" s="61"/>
      <c r="N319" s="61"/>
      <c r="O319" s="61"/>
      <c r="P319" s="61"/>
      <c r="Q319" s="61"/>
      <c r="R319" s="61"/>
      <c r="W319" s="51"/>
    </row>
    <row r="320" spans="3:23" s="25" customFormat="1" ht="11.45" hidden="1" customHeight="1" x14ac:dyDescent="0.2">
      <c r="C320" s="61"/>
      <c r="D320" s="62"/>
      <c r="E320" s="62"/>
      <c r="F320" s="61"/>
      <c r="G320" s="61"/>
      <c r="H320" s="61"/>
      <c r="I320" s="61"/>
      <c r="J320" s="61"/>
      <c r="K320" s="61"/>
      <c r="L320" s="61"/>
      <c r="M320" s="61"/>
      <c r="N320" s="61"/>
      <c r="O320" s="61"/>
      <c r="P320" s="61"/>
      <c r="Q320" s="61"/>
      <c r="R320" s="61"/>
      <c r="W320" s="51"/>
    </row>
    <row r="321" spans="3:23" s="25" customFormat="1" ht="11.45" hidden="1" customHeight="1" x14ac:dyDescent="0.2">
      <c r="C321" s="61"/>
      <c r="D321" s="62"/>
      <c r="E321" s="62"/>
      <c r="F321" s="61"/>
      <c r="G321" s="61"/>
      <c r="H321" s="61"/>
      <c r="I321" s="61"/>
      <c r="J321" s="61"/>
      <c r="K321" s="61"/>
      <c r="L321" s="61"/>
      <c r="M321" s="61"/>
      <c r="N321" s="61"/>
      <c r="O321" s="61"/>
      <c r="P321" s="61"/>
      <c r="Q321" s="61"/>
      <c r="R321" s="61"/>
      <c r="W321" s="51"/>
    </row>
    <row r="322" spans="3:23" s="25" customFormat="1" ht="11.45" hidden="1" customHeight="1" x14ac:dyDescent="0.2">
      <c r="C322" s="61"/>
      <c r="D322" s="62"/>
      <c r="E322" s="62"/>
      <c r="F322" s="61"/>
      <c r="G322" s="61"/>
      <c r="H322" s="61"/>
      <c r="I322" s="61"/>
      <c r="J322" s="61"/>
      <c r="K322" s="61"/>
      <c r="L322" s="61"/>
      <c r="M322" s="61"/>
      <c r="N322" s="61"/>
      <c r="O322" s="61"/>
      <c r="P322" s="61"/>
      <c r="Q322" s="61"/>
      <c r="R322" s="61"/>
      <c r="W322" s="51"/>
    </row>
    <row r="323" spans="3:23" s="25" customFormat="1" ht="11.45" hidden="1" customHeight="1" x14ac:dyDescent="0.2">
      <c r="C323" s="61"/>
      <c r="D323" s="62"/>
      <c r="E323" s="62"/>
      <c r="F323" s="61"/>
      <c r="G323" s="61"/>
      <c r="H323" s="61"/>
      <c r="I323" s="61"/>
      <c r="J323" s="61"/>
      <c r="K323" s="61"/>
      <c r="L323" s="61"/>
      <c r="M323" s="61"/>
      <c r="N323" s="61"/>
      <c r="O323" s="61"/>
      <c r="P323" s="61"/>
      <c r="Q323" s="61"/>
      <c r="R323" s="61"/>
      <c r="W323" s="51"/>
    </row>
    <row r="324" spans="3:23" s="25" customFormat="1" ht="11.45" hidden="1" customHeight="1" x14ac:dyDescent="0.2">
      <c r="C324" s="61"/>
      <c r="D324" s="62"/>
      <c r="E324" s="62"/>
      <c r="F324" s="61"/>
      <c r="G324" s="61"/>
      <c r="H324" s="61"/>
      <c r="I324" s="61"/>
      <c r="J324" s="61"/>
      <c r="K324" s="61"/>
      <c r="L324" s="61"/>
      <c r="M324" s="61"/>
      <c r="N324" s="61"/>
      <c r="O324" s="61"/>
      <c r="P324" s="61"/>
      <c r="Q324" s="61"/>
      <c r="R324" s="61"/>
      <c r="W324" s="51"/>
    </row>
    <row r="325" spans="3:23" s="25" customFormat="1" ht="11.45" hidden="1" customHeight="1" x14ac:dyDescent="0.2">
      <c r="C325" s="61"/>
      <c r="D325" s="62"/>
      <c r="E325" s="62"/>
      <c r="F325" s="61"/>
      <c r="G325" s="61"/>
      <c r="H325" s="61"/>
      <c r="I325" s="61"/>
      <c r="J325" s="61"/>
      <c r="K325" s="61"/>
      <c r="L325" s="61"/>
      <c r="M325" s="61"/>
      <c r="N325" s="61"/>
      <c r="O325" s="61"/>
      <c r="P325" s="61"/>
      <c r="Q325" s="61"/>
      <c r="R325" s="61"/>
      <c r="W325" s="51"/>
    </row>
    <row r="326" spans="3:23" s="25" customFormat="1" ht="11.45" hidden="1" customHeight="1" x14ac:dyDescent="0.2">
      <c r="C326" s="61"/>
      <c r="D326" s="62"/>
      <c r="E326" s="62"/>
      <c r="F326" s="61"/>
      <c r="G326" s="61"/>
      <c r="H326" s="61"/>
      <c r="I326" s="61"/>
      <c r="J326" s="61"/>
      <c r="K326" s="61"/>
      <c r="L326" s="61"/>
      <c r="M326" s="61"/>
      <c r="N326" s="61"/>
      <c r="O326" s="61"/>
      <c r="P326" s="61"/>
      <c r="Q326" s="61"/>
      <c r="R326" s="61"/>
      <c r="W326" s="51"/>
    </row>
    <row r="327" spans="3:23" s="25" customFormat="1" ht="11.45" hidden="1" customHeight="1" x14ac:dyDescent="0.2">
      <c r="C327" s="61"/>
      <c r="D327" s="62"/>
      <c r="E327" s="62"/>
      <c r="F327" s="61"/>
      <c r="G327" s="61"/>
      <c r="H327" s="61"/>
      <c r="I327" s="61"/>
      <c r="J327" s="61"/>
      <c r="K327" s="61"/>
      <c r="L327" s="61"/>
      <c r="M327" s="61"/>
      <c r="N327" s="61"/>
      <c r="O327" s="61"/>
      <c r="P327" s="61"/>
      <c r="Q327" s="61"/>
      <c r="R327" s="61"/>
      <c r="W327" s="51"/>
    </row>
    <row r="328" spans="3:23" s="25" customFormat="1" ht="11.45" hidden="1" customHeight="1" x14ac:dyDescent="0.2">
      <c r="C328" s="61"/>
      <c r="D328" s="62"/>
      <c r="E328" s="62"/>
      <c r="F328" s="61"/>
      <c r="G328" s="61"/>
      <c r="H328" s="61"/>
      <c r="I328" s="61"/>
      <c r="J328" s="61"/>
      <c r="K328" s="61"/>
      <c r="L328" s="61"/>
      <c r="M328" s="61"/>
      <c r="N328" s="61"/>
      <c r="O328" s="61"/>
      <c r="P328" s="61"/>
      <c r="Q328" s="61"/>
      <c r="R328" s="61"/>
      <c r="W328" s="51"/>
    </row>
    <row r="329" spans="3:23" s="25" customFormat="1" ht="11.45" hidden="1" customHeight="1" x14ac:dyDescent="0.2">
      <c r="C329" s="61"/>
      <c r="D329" s="62"/>
      <c r="E329" s="62"/>
      <c r="F329" s="61"/>
      <c r="G329" s="61"/>
      <c r="H329" s="61"/>
      <c r="I329" s="61"/>
      <c r="J329" s="61"/>
      <c r="K329" s="61"/>
      <c r="L329" s="61"/>
      <c r="M329" s="61"/>
      <c r="N329" s="61"/>
      <c r="O329" s="61"/>
      <c r="P329" s="61"/>
      <c r="Q329" s="61"/>
      <c r="R329" s="61"/>
      <c r="W329" s="51"/>
    </row>
    <row r="330" spans="3:23" s="25" customFormat="1" ht="11.45" hidden="1" customHeight="1" x14ac:dyDescent="0.2">
      <c r="C330" s="61"/>
      <c r="D330" s="61"/>
      <c r="E330" s="61"/>
      <c r="F330" s="61"/>
      <c r="G330" s="61"/>
      <c r="H330" s="61"/>
      <c r="I330" s="61"/>
      <c r="J330" s="61"/>
      <c r="K330" s="61"/>
      <c r="L330" s="61"/>
      <c r="M330" s="61"/>
      <c r="N330" s="61"/>
      <c r="O330" s="61"/>
      <c r="P330" s="61"/>
      <c r="Q330" s="61"/>
      <c r="R330" s="61"/>
      <c r="W330" s="51"/>
    </row>
    <row r="331" spans="3:23" s="25" customFormat="1" ht="11.45" hidden="1" customHeight="1" x14ac:dyDescent="0.2">
      <c r="C331" s="61"/>
      <c r="D331" s="61"/>
      <c r="E331" s="61"/>
      <c r="F331" s="61"/>
      <c r="G331" s="61"/>
      <c r="H331" s="61"/>
      <c r="I331" s="61"/>
      <c r="J331" s="61"/>
      <c r="K331" s="61"/>
      <c r="L331" s="61"/>
      <c r="M331" s="61"/>
      <c r="N331" s="61"/>
      <c r="O331" s="61"/>
      <c r="P331" s="61"/>
      <c r="Q331" s="61"/>
      <c r="R331" s="61"/>
      <c r="W331" s="51"/>
    </row>
    <row r="332" spans="3:23" s="25" customFormat="1" ht="11.45" hidden="1" customHeight="1" x14ac:dyDescent="0.2">
      <c r="W332" s="51"/>
    </row>
    <row r="333" spans="3:23" s="25" customFormat="1" ht="11.45" hidden="1" customHeight="1" x14ac:dyDescent="0.2">
      <c r="W333" s="51"/>
    </row>
    <row r="334" spans="3:23" s="25" customFormat="1" ht="11.45" hidden="1" customHeight="1" x14ac:dyDescent="0.2">
      <c r="W334" s="51"/>
    </row>
    <row r="335" spans="3:23" s="25" customFormat="1" ht="11.45" hidden="1" customHeight="1" x14ac:dyDescent="0.2">
      <c r="W335" s="51"/>
    </row>
    <row r="336" spans="3:23" s="25" customFormat="1" ht="11.45" hidden="1" customHeight="1" x14ac:dyDescent="0.2">
      <c r="W336" s="51"/>
    </row>
    <row r="337" spans="23:23" s="25" customFormat="1" ht="11.45" hidden="1" customHeight="1" x14ac:dyDescent="0.2">
      <c r="W337" s="51"/>
    </row>
    <row r="338" spans="23:23" s="25" customFormat="1" ht="11.45" hidden="1" customHeight="1" x14ac:dyDescent="0.2">
      <c r="W338" s="51"/>
    </row>
    <row r="339" spans="23:23" s="25" customFormat="1" ht="11.45" hidden="1" customHeight="1" x14ac:dyDescent="0.2">
      <c r="W339" s="51"/>
    </row>
    <row r="340" spans="23:23" s="25" customFormat="1" ht="11.45" hidden="1" customHeight="1" x14ac:dyDescent="0.2">
      <c r="W340" s="51"/>
    </row>
    <row r="341" spans="23:23" s="25" customFormat="1" ht="11.45" hidden="1" customHeight="1" x14ac:dyDescent="0.2">
      <c r="W341" s="51"/>
    </row>
    <row r="342" spans="23:23" s="25" customFormat="1" ht="11.45" hidden="1" customHeight="1" x14ac:dyDescent="0.2">
      <c r="W342" s="51"/>
    </row>
    <row r="343" spans="23:23" s="25" customFormat="1" ht="11.45" hidden="1" customHeight="1" x14ac:dyDescent="0.2">
      <c r="W343" s="51"/>
    </row>
    <row r="344" spans="23:23" s="25" customFormat="1" ht="11.45" hidden="1" customHeight="1" x14ac:dyDescent="0.2">
      <c r="W344" s="51"/>
    </row>
    <row r="345" spans="23:23" s="25" customFormat="1" hidden="1" x14ac:dyDescent="0.2">
      <c r="W345" s="51"/>
    </row>
    <row r="346" spans="23:23" s="25" customFormat="1" hidden="1" x14ac:dyDescent="0.2">
      <c r="W346" s="51"/>
    </row>
    <row r="347" spans="23:23" s="25" customFormat="1" hidden="1" x14ac:dyDescent="0.2">
      <c r="W347" s="51"/>
    </row>
    <row r="348" spans="23:23" s="25" customFormat="1" hidden="1" x14ac:dyDescent="0.2">
      <c r="W348" s="51"/>
    </row>
    <row r="349" spans="23:23" s="25" customFormat="1" hidden="1" x14ac:dyDescent="0.2">
      <c r="W349" s="51"/>
    </row>
    <row r="350" spans="23:23" hidden="1" x14ac:dyDescent="0.2">
      <c r="W350" s="24"/>
    </row>
    <row r="351" spans="23:23" hidden="1" x14ac:dyDescent="0.2">
      <c r="W351" s="24"/>
    </row>
    <row r="352" spans="23:23" hidden="1" x14ac:dyDescent="0.2">
      <c r="W352" s="24"/>
    </row>
    <row r="353" spans="23:23" hidden="1" x14ac:dyDescent="0.2">
      <c r="W353" s="24"/>
    </row>
    <row r="354" spans="23:23" x14ac:dyDescent="0.2"/>
    <row r="355" spans="23:23" x14ac:dyDescent="0.2"/>
    <row r="356" spans="23:23" x14ac:dyDescent="0.2"/>
    <row r="357" spans="23:23" x14ac:dyDescent="0.2"/>
    <row r="358" spans="23:23" x14ac:dyDescent="0.2"/>
    <row r="359" spans="23:23" x14ac:dyDescent="0.2"/>
    <row r="360" spans="23:23" x14ac:dyDescent="0.2"/>
    <row r="361" spans="23:23" x14ac:dyDescent="0.2"/>
    <row r="362" spans="23:23" x14ac:dyDescent="0.2"/>
    <row r="363" spans="23:23" x14ac:dyDescent="0.2"/>
    <row r="364" spans="23:23" x14ac:dyDescent="0.2"/>
    <row r="365" spans="23:23" x14ac:dyDescent="0.2"/>
    <row r="366" spans="23:23" x14ac:dyDescent="0.2"/>
    <row r="367" spans="23:23" x14ac:dyDescent="0.2"/>
    <row r="368" spans="23:23"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sheetData>
  <mergeCells count="1">
    <mergeCell ref="C2:R2"/>
  </mergeCells>
  <pageMargins left="0.28000000000000003" right="0.23" top="0.88" bottom="0.75" header="0.3" footer="0.3"/>
  <pageSetup paperSize="3" scale="71" firstPageNumber="8" fitToHeight="0" orientation="landscape" useFirstPageNumber="1" r:id="rId1"/>
  <headerFooter>
    <oddHeader xml:space="preserve">&amp;C&amp;"Cambria,Regular"State of Utah
Schedule of Annual Reporting Requirements (table)
For the Medicaid State Plan Rate Year Ended September 30, 2020
</oddHeader>
    <oddFooter>&amp;C&amp;"Cambria,Regular"&amp;9page &amp;P&amp;R&amp;"Cambria,Regular"&amp;9See Independent Accountant's Report</oddFooter>
  </headerFooter>
  <rowBreaks count="1" manualBreakCount="1">
    <brk id="42"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B3ACD7-CE2F-4046-9326-C8B6FA852D71}"/>
</file>

<file path=customXml/itemProps2.xml><?xml version="1.0" encoding="utf-8"?>
<ds:datastoreItem xmlns:ds="http://schemas.openxmlformats.org/officeDocument/2006/customXml" ds:itemID="{85438D58-5335-4158-A991-C21ADC113A3D}"/>
</file>

<file path=customXml/itemProps3.xml><?xml version="1.0" encoding="utf-8"?>
<ds:datastoreItem xmlns:ds="http://schemas.openxmlformats.org/officeDocument/2006/customXml" ds:itemID="{DEB7EBB9-E178-4F88-BB6F-A3FD04F37F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Robinson</dc:creator>
  <cp:lastModifiedBy>Daniel Robinson</cp:lastModifiedBy>
  <cp:lastPrinted>2023-08-29T20:51:17Z</cp:lastPrinted>
  <dcterms:created xsi:type="dcterms:W3CDTF">2022-08-31T22:15:27Z</dcterms:created>
  <dcterms:modified xsi:type="dcterms:W3CDTF">2023-08-29T20:51:22Z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Final Report</vt:lpwstr>
  </property>
  <property fmtid="{D5CDD505-2E9C-101B-9397-08002B2CF9AE}" pid="4" name="tabIndex">
    <vt:lpwstr>0911-13</vt:lpwstr>
  </property>
  <property fmtid="{D5CDD505-2E9C-101B-9397-08002B2CF9AE}" pid="5" name="workpaperIndex">
    <vt:lpwstr>0911</vt:lpwstr>
  </property>
</Properties>
</file>